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5480" windowHeight="8880" activeTab="0"/>
  </bookViews>
  <sheets>
    <sheet name="Sheet1" sheetId="1" r:id="rId1"/>
    <sheet name="HLTH GRC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<sst xmlns="http://schemas.openxmlformats.org/spreadsheetml/2006/main" count="1255" uniqueCount="495">
  <si>
    <t>1 Davis Drive</t>
  </si>
  <si>
    <t>Belmont</t>
  </si>
  <si>
    <t>550 Quarry Road</t>
  </si>
  <si>
    <t>Facility</t>
  </si>
  <si>
    <t>Address</t>
  </si>
  <si>
    <t>City</t>
  </si>
  <si>
    <t>Burlingame</t>
  </si>
  <si>
    <t>Burlingame Long Term Care (BLTC)</t>
  </si>
  <si>
    <t>1100 Trousdale</t>
  </si>
  <si>
    <t>F08202</t>
  </si>
  <si>
    <t>Public Health Warehouse</t>
  </si>
  <si>
    <t xml:space="preserve">1625 - 1635 Rollins Road </t>
  </si>
  <si>
    <t>*North County Satellite Clinic</t>
  </si>
  <si>
    <t>380 - 90th Street</t>
  </si>
  <si>
    <t>F08321</t>
  </si>
  <si>
    <t>Daly City</t>
  </si>
  <si>
    <t>271 92nd Street</t>
  </si>
  <si>
    <t>Daly City Youth Health Center</t>
  </si>
  <si>
    <t>F08328</t>
  </si>
  <si>
    <t>F18352</t>
  </si>
  <si>
    <t>East Palo Alto</t>
  </si>
  <si>
    <t>*Our Common Ground Treatment Center</t>
  </si>
  <si>
    <t>2560 Pulgas Ave.</t>
  </si>
  <si>
    <t>1310 Bay Road</t>
  </si>
  <si>
    <t>Mental Health</t>
  </si>
  <si>
    <t>WIC EPA</t>
  </si>
  <si>
    <t>2160 Euclid Avenue</t>
  </si>
  <si>
    <t>F08366</t>
  </si>
  <si>
    <t>Advantage Black Infant Heath Program</t>
  </si>
  <si>
    <t>1796 Bay Road</t>
  </si>
  <si>
    <t>Free At Last</t>
  </si>
  <si>
    <t>F08369</t>
  </si>
  <si>
    <t>*Princeton Public Works Corp Yard</t>
  </si>
  <si>
    <t>203 Cornell Ave</t>
  </si>
  <si>
    <t>El Granada</t>
  </si>
  <si>
    <t>Foster City</t>
  </si>
  <si>
    <t>Mariner Medical Center</t>
  </si>
  <si>
    <t>1241 E. Hillsdale Ave.</t>
  </si>
  <si>
    <t>*HMB Airport</t>
  </si>
  <si>
    <t>9850 Cabrillo Highway</t>
  </si>
  <si>
    <t>Half Moon Bay</t>
  </si>
  <si>
    <t>*Sheriff Substation - HMB</t>
  </si>
  <si>
    <t>Agricultural Commission</t>
  </si>
  <si>
    <t>785 Main Street</t>
  </si>
  <si>
    <t>F08546</t>
  </si>
  <si>
    <t>220-225 South Cabrillo Hwy</t>
  </si>
  <si>
    <t>F08549</t>
  </si>
  <si>
    <t>210 San Mateo Road, Suite 104</t>
  </si>
  <si>
    <t>Health Clinic/Office - HMB</t>
  </si>
  <si>
    <t>Dental Clinic - HMB</t>
  </si>
  <si>
    <t>Cooperative Extension - leased</t>
  </si>
  <si>
    <t xml:space="preserve">80 Stone Pine Rd. </t>
  </si>
  <si>
    <t>F08956</t>
  </si>
  <si>
    <t>*Sheriff's Honor Camp</t>
  </si>
  <si>
    <t>7546 Alpine Road</t>
  </si>
  <si>
    <t>La Honda</t>
  </si>
  <si>
    <t>*Glenwood Boys' Ranch</t>
  </si>
  <si>
    <t>400 Log Cabin Road</t>
  </si>
  <si>
    <t>*La Honda Water Treatment Plant</t>
  </si>
  <si>
    <t>CSA-7</t>
  </si>
  <si>
    <t>*Medium Security Facility (Jail Annex)</t>
  </si>
  <si>
    <t>Camp Pomponio</t>
  </si>
  <si>
    <t>*La Honda Public Works Corp Yard</t>
  </si>
  <si>
    <t>59 Entrada Way</t>
  </si>
  <si>
    <t>La Honda Sheriff's Substation</t>
  </si>
  <si>
    <t>8945 Hwy 84</t>
  </si>
  <si>
    <t>Menlo Park</t>
  </si>
  <si>
    <t>Willow Clinic  Bldg 323</t>
  </si>
  <si>
    <t xml:space="preserve">795 Willow Road </t>
  </si>
  <si>
    <t>F08768</t>
  </si>
  <si>
    <t>Sheriff Substation - Moss Beach</t>
  </si>
  <si>
    <t>500 California</t>
  </si>
  <si>
    <t>Moss Beach</t>
  </si>
  <si>
    <t>*Pescadero Public Works Corp Yard</t>
  </si>
  <si>
    <t>100 Pescadero Creek Road</t>
  </si>
  <si>
    <t>Pesacadero</t>
  </si>
  <si>
    <t>Department</t>
  </si>
  <si>
    <t>Human Services Agency</t>
  </si>
  <si>
    <t>Health System</t>
  </si>
  <si>
    <t>Public Works</t>
  </si>
  <si>
    <t>Sheriff</t>
  </si>
  <si>
    <t>*Courthouse &amp; Fiscal Building</t>
  </si>
  <si>
    <t>*Lebsack Building</t>
  </si>
  <si>
    <t>First American Title Company (FATCO) Building</t>
  </si>
  <si>
    <t>*Hall of Justice &amp; Records</t>
  </si>
  <si>
    <t>*Maguire Detention Facility</t>
  </si>
  <si>
    <t>Probation Alternatives Program</t>
  </si>
  <si>
    <t>*County Office Building 1</t>
  </si>
  <si>
    <t>*County Office Building 2</t>
  </si>
  <si>
    <t>*Child Care Center "Our Place"</t>
  </si>
  <si>
    <t>*Weights &amp; Measures Bldg</t>
  </si>
  <si>
    <t>*Grant Corporation Yard</t>
  </si>
  <si>
    <t>South County Mental Health Admin.</t>
  </si>
  <si>
    <t>F09013</t>
  </si>
  <si>
    <t>*Agricultural Building</t>
  </si>
  <si>
    <t>*Cordilleras Center</t>
  </si>
  <si>
    <t>F39121</t>
  </si>
  <si>
    <t>*Canyon Oaks Youth Center</t>
  </si>
  <si>
    <t>F39123</t>
  </si>
  <si>
    <t>Sequoia Clinic</t>
  </si>
  <si>
    <t>*Pine Street Warehouse</t>
  </si>
  <si>
    <t>*Work Furlough Building</t>
  </si>
  <si>
    <t>*Lathrop House</t>
  </si>
  <si>
    <t>Retirement</t>
  </si>
  <si>
    <t>DA Public Administration</t>
  </si>
  <si>
    <t>*Women's Correctional Facility</t>
  </si>
  <si>
    <t>Fair Oaks Medical Clinic</t>
  </si>
  <si>
    <t>F39258</t>
  </si>
  <si>
    <t>Hoover School Youth Clinic</t>
  </si>
  <si>
    <t>F39259</t>
  </si>
  <si>
    <t>Sheriff Training &amp; Rescue</t>
  </si>
  <si>
    <t>Own Recognizance Program</t>
  </si>
  <si>
    <t>Mental Health Region IV</t>
  </si>
  <si>
    <t>Fair Oaks Sheriff's Substation</t>
  </si>
  <si>
    <t>Sheriff Commuter House</t>
  </si>
  <si>
    <t>WIC Clinic</t>
  </si>
  <si>
    <t>South County Metal Health Admin</t>
  </si>
  <si>
    <t>F09103</t>
  </si>
  <si>
    <t>Redwood City</t>
  </si>
  <si>
    <t>2200 Broadway 94063</t>
  </si>
  <si>
    <t>525 Marshall  Street</t>
  </si>
  <si>
    <t>555 Marshall Street</t>
  </si>
  <si>
    <t>400 County Center 94063-1655</t>
  </si>
  <si>
    <t>330 Bradford St.94063</t>
  </si>
  <si>
    <t>680 Warren Street</t>
  </si>
  <si>
    <t>455 County Center</t>
  </si>
  <si>
    <t>555 County Center</t>
  </si>
  <si>
    <t>*County Government Center - Motorpool</t>
  </si>
  <si>
    <t>*County Government Center - Radio Shop</t>
  </si>
  <si>
    <t>401/403 Winslow Street 94063</t>
  </si>
  <si>
    <t>752 Chestnut St. 94063</t>
  </si>
  <si>
    <t>702 Chestnut St. 94063</t>
  </si>
  <si>
    <t>900 Veterans Blvd. #230 &amp; #330</t>
  </si>
  <si>
    <t>728 Heller Street 94064-2406</t>
  </si>
  <si>
    <t>200 Edmonds Road 94062</t>
  </si>
  <si>
    <t>400 Edmonds Road  94062</t>
  </si>
  <si>
    <t>200 James Ave. 94062</t>
  </si>
  <si>
    <t>310 Pine Street 94064-2406</t>
  </si>
  <si>
    <t>1580 Maple Street 94063</t>
  </si>
  <si>
    <t>627 Hamilton Street</t>
  </si>
  <si>
    <t>2710 D Middlefield Road</t>
  </si>
  <si>
    <t>1590 Maple  94063</t>
  </si>
  <si>
    <t>2710 Middlefield Road</t>
  </si>
  <si>
    <t>630 Laurel Street</t>
  </si>
  <si>
    <t>500 Allerton, 2nd Flr</t>
  </si>
  <si>
    <t>601 Allerton, Suite 100</t>
  </si>
  <si>
    <t>802 Brewster</t>
  </si>
  <si>
    <t>3121 Middlefield Road</t>
  </si>
  <si>
    <t>731 Valota Road</t>
  </si>
  <si>
    <t>2342 El Camino Real    (2121 broadway?)</t>
  </si>
  <si>
    <t>900 Veterans Blvd. Suites 230 &amp; 330</t>
  </si>
  <si>
    <t>*San Carlos Airport Administration</t>
  </si>
  <si>
    <t>620 Airport Way</t>
  </si>
  <si>
    <t>San Carlos</t>
  </si>
  <si>
    <t>OES Warehouse</t>
  </si>
  <si>
    <t>937 Branston Rd</t>
  </si>
  <si>
    <t>Sheriff Planning Unit (Jail Planning)</t>
  </si>
  <si>
    <t>1390 El Camino Real</t>
  </si>
  <si>
    <t>Sheriff's Warehouse</t>
  </si>
  <si>
    <t>1700 Industrial Rd</t>
  </si>
  <si>
    <t>*El Portal School</t>
  </si>
  <si>
    <t>F09311</t>
  </si>
  <si>
    <t>65-69 Tower Road</t>
  </si>
  <si>
    <t>San Mateo</t>
  </si>
  <si>
    <t>**Bldg 1:  Main, Probation Admin,  Courts YSC</t>
  </si>
  <si>
    <t xml:space="preserve">   222 Paul Scannell Drive</t>
  </si>
  <si>
    <t>**Bldg 4:  Education &amp; Gym YSC</t>
  </si>
  <si>
    <t>**Bldg 5:  Kitchen, Dining, Laundry YSC</t>
  </si>
  <si>
    <t>**Bldg 10:  Group Home</t>
  </si>
  <si>
    <t xml:space="preserve">**Bldg 11:  Group Home </t>
  </si>
  <si>
    <t>**Bldg 12:  Group Home</t>
  </si>
  <si>
    <t>**Bldg 14:  Receiving Home</t>
  </si>
  <si>
    <t>**Bldg 15:  Girl's Camp</t>
  </si>
  <si>
    <t>**Bldg 16:  Central Plant</t>
  </si>
  <si>
    <t>**Bldg 17:  Gateway Community School</t>
  </si>
  <si>
    <t>*CDF San Mateo/Belmont #17</t>
  </si>
  <si>
    <t>*Crime Lab</t>
  </si>
  <si>
    <t>*San Mateo Medical Center (SMMC)</t>
  </si>
  <si>
    <t>F49441</t>
  </si>
  <si>
    <t>F09443</t>
  </si>
  <si>
    <t>WIC Program - SM</t>
  </si>
  <si>
    <t>Pre to Three Health Services</t>
  </si>
  <si>
    <t>*Health Services Building</t>
  </si>
  <si>
    <t>F39451</t>
  </si>
  <si>
    <t>*Central Library</t>
  </si>
  <si>
    <t>*Children's Tower House</t>
  </si>
  <si>
    <t>Gang Task Force</t>
  </si>
  <si>
    <t>*Dependent Children's Home</t>
  </si>
  <si>
    <t>*Election-Registration Bldg.</t>
  </si>
  <si>
    <t>*Construction Services Craft Shop/Office</t>
  </si>
  <si>
    <t>*Motor Pool</t>
  </si>
  <si>
    <t>*Motor Pool Dyno Tester</t>
  </si>
  <si>
    <t>*Household Hazardous Waste</t>
  </si>
  <si>
    <t>F29533</t>
  </si>
  <si>
    <t>Homeless Shelter</t>
  </si>
  <si>
    <t>First Five</t>
  </si>
  <si>
    <t>**Bldg 6:  Housing YSC</t>
  </si>
  <si>
    <t>**Bldg 7:  Housing YSC</t>
  </si>
  <si>
    <t>**Bldg 8:  Housing YSC</t>
  </si>
  <si>
    <t xml:space="preserve">  10 Loop Road</t>
  </si>
  <si>
    <t xml:space="preserve">  30 Loop Road</t>
  </si>
  <si>
    <t xml:space="preserve">  20 Loop Road</t>
  </si>
  <si>
    <t xml:space="preserve">  40 Loop Road</t>
  </si>
  <si>
    <t xml:space="preserve">  50 Loop Road</t>
  </si>
  <si>
    <t xml:space="preserve">  341 Scannell Drive</t>
  </si>
  <si>
    <t xml:space="preserve">  31 Tower Road</t>
  </si>
  <si>
    <t xml:space="preserve">  400 Paul Scannell Drive</t>
  </si>
  <si>
    <t xml:space="preserve">  70 Loop Road</t>
  </si>
  <si>
    <t xml:space="preserve">  35 Tower Road</t>
  </si>
  <si>
    <t>20 Tower Road</t>
  </si>
  <si>
    <t xml:space="preserve">50 Tower Road </t>
  </si>
  <si>
    <t>222 W. 39th Ave, 94403</t>
  </si>
  <si>
    <t>32 W. 25th Avenue</t>
  </si>
  <si>
    <t>2479 Flores</t>
  </si>
  <si>
    <t>225 W. 37th Avenue, 94403</t>
  </si>
  <si>
    <t>25 125 Lessingia Way, 94402</t>
  </si>
  <si>
    <t>322 Paul Scannell Drive</t>
  </si>
  <si>
    <t>3701 Hacienda St. 94403</t>
  </si>
  <si>
    <t>40 Tower Road, 94402</t>
  </si>
  <si>
    <t>1731 S Amphlett Blvd # 310</t>
  </si>
  <si>
    <t>30 Tower Road, 94402</t>
  </si>
  <si>
    <t>29 Tower Road, 94402</t>
  </si>
  <si>
    <t>28 Tower Road, 94403</t>
  </si>
  <si>
    <t>32 Tower Road</t>
  </si>
  <si>
    <t>400 N. Humboldt St., 94401</t>
  </si>
  <si>
    <t>1700 El Camino Real suite 405</t>
  </si>
  <si>
    <t>Agricultural Office #1</t>
  </si>
  <si>
    <t>Agricultural Office #2</t>
  </si>
  <si>
    <t>*South San Francisco Adult Probation Office &amp; Victims Center</t>
  </si>
  <si>
    <t>HSA South San Francisco</t>
  </si>
  <si>
    <t>*No. Co. Detention Facility</t>
  </si>
  <si>
    <t>F09673</t>
  </si>
  <si>
    <t>Health Clinic SSF</t>
  </si>
  <si>
    <t>Emancipatd Youth Apartments</t>
  </si>
  <si>
    <t>*CDF SkyLonda #58</t>
  </si>
  <si>
    <t>Parks</t>
  </si>
  <si>
    <t>*Flood</t>
  </si>
  <si>
    <t>*Junipero Serra</t>
  </si>
  <si>
    <t>*Sanchez Adobe</t>
  </si>
  <si>
    <t>*Woodside Store</t>
  </si>
  <si>
    <t>*San Pedro Valley</t>
  </si>
  <si>
    <t>*San Bruno Mountain</t>
  </si>
  <si>
    <t>*Rifle Range</t>
  </si>
  <si>
    <t>*Coyote Point Marina</t>
  </si>
  <si>
    <t>*Huddart</t>
  </si>
  <si>
    <t>*Memorial</t>
  </si>
  <si>
    <t>*Pescadero Creek</t>
  </si>
  <si>
    <t>*Sam McDonald</t>
  </si>
  <si>
    <t>*Coyote Point Park</t>
  </si>
  <si>
    <t>*Coyote Point Maintenance</t>
  </si>
  <si>
    <t>*Junior Museum</t>
  </si>
  <si>
    <t>*Marine Reserve</t>
  </si>
  <si>
    <t>*Werder Fishing Pier</t>
  </si>
  <si>
    <t>*Wunderlich</t>
  </si>
  <si>
    <t>*Heritage Groove</t>
  </si>
  <si>
    <t xml:space="preserve">*Edgewood </t>
  </si>
  <si>
    <t>*Crystal Springs Trail</t>
  </si>
  <si>
    <t>131 Terminal Court, 94083-6558</t>
  </si>
  <si>
    <t>1024 Old Mission Road, 94080</t>
  </si>
  <si>
    <t>South San Francisco</t>
  </si>
  <si>
    <t>1487 Huntington, 94080</t>
  </si>
  <si>
    <t>1040 Old Mission Rd., 94080</t>
  </si>
  <si>
    <t>306 Spruce Avenue, 94080</t>
  </si>
  <si>
    <t>295 North Access Road, 84080</t>
  </si>
  <si>
    <t>701 Grand Ave.</t>
  </si>
  <si>
    <t>Woodside</t>
  </si>
  <si>
    <t>17290 Skyline Blvd</t>
  </si>
  <si>
    <t>881 SNEATH LANE</t>
  </si>
  <si>
    <t>san Bruno</t>
  </si>
  <si>
    <t>DPW</t>
  </si>
  <si>
    <t>Human Resources</t>
  </si>
  <si>
    <t>ISD</t>
  </si>
  <si>
    <t>Building and Planning</t>
  </si>
  <si>
    <t>Controller's Office</t>
  </si>
  <si>
    <t>Assessor</t>
  </si>
  <si>
    <t>OES</t>
  </si>
  <si>
    <t>Healthy System</t>
  </si>
  <si>
    <t>Probation</t>
  </si>
  <si>
    <t>Coroner</t>
  </si>
  <si>
    <t>Elections</t>
  </si>
  <si>
    <t>Alcohol and other Drugs</t>
  </si>
  <si>
    <t>1262A</t>
  </si>
  <si>
    <t>Fair Oaks Center</t>
  </si>
  <si>
    <t>2700 Middlefield Road</t>
  </si>
  <si>
    <t>DA/Public Admin</t>
  </si>
  <si>
    <t>Public Guardian</t>
  </si>
  <si>
    <t>Clinic</t>
  </si>
  <si>
    <t>Children's Fund</t>
  </si>
  <si>
    <t>Surplus Property Warehouse</t>
  </si>
  <si>
    <t>961 Bing Street</t>
  </si>
  <si>
    <t>Safe Harbor Homeless Shelter</t>
  </si>
  <si>
    <t xml:space="preserve">Central County </t>
  </si>
  <si>
    <t>Central County Storage</t>
  </si>
  <si>
    <t>2000 Alameda de las Pulgas</t>
  </si>
  <si>
    <t>Central County Clinic</t>
  </si>
  <si>
    <t>1950 Alameda de las Pulgas</t>
  </si>
  <si>
    <t>Add departments here</t>
  </si>
  <si>
    <t>Fire</t>
  </si>
  <si>
    <t>Treasurer/Tax Collector</t>
  </si>
  <si>
    <t>Child Support Services</t>
  </si>
  <si>
    <t>District Attorney</t>
  </si>
  <si>
    <t>County Councel</t>
  </si>
  <si>
    <t>Sheriff- Headquarters</t>
  </si>
  <si>
    <t>3rd Floor</t>
  </si>
  <si>
    <t>Sheriff - Main Office</t>
  </si>
  <si>
    <t>1st Floor</t>
  </si>
  <si>
    <t>Sheriff- Transportation</t>
  </si>
  <si>
    <t>4th Floor</t>
  </si>
  <si>
    <t>6th Floor</t>
  </si>
  <si>
    <t>County Manager's Office / Board of Supervisors</t>
  </si>
  <si>
    <t>CMO - Budget and Performance Office</t>
  </si>
  <si>
    <t>Public Safety Communications</t>
  </si>
  <si>
    <t>Basement</t>
  </si>
  <si>
    <t>Copy Center</t>
  </si>
  <si>
    <t>5th Floor</t>
  </si>
  <si>
    <t>Purchasing -  Real Property Services</t>
  </si>
  <si>
    <t>2nd Floor</t>
  </si>
  <si>
    <t>ISD Cardkey Services</t>
  </si>
  <si>
    <t>Probation Adult Services</t>
  </si>
  <si>
    <t>Assessor Admin</t>
  </si>
  <si>
    <t>5th floor</t>
  </si>
  <si>
    <t>Dept/SubGroup Name</t>
  </si>
  <si>
    <t>Facility Code</t>
  </si>
  <si>
    <t>County Health Facilities</t>
  </si>
  <si>
    <t>County owned</t>
  </si>
  <si>
    <t>Status Active/ Inactive</t>
  </si>
  <si>
    <t xml:space="preserve"> No. of Staff</t>
  </si>
  <si>
    <t>Contact</t>
  </si>
  <si>
    <t>Phone number</t>
  </si>
  <si>
    <t>SMMC</t>
  </si>
  <si>
    <t>BHRS</t>
  </si>
  <si>
    <t>Community Health</t>
  </si>
  <si>
    <t>AAS</t>
  </si>
  <si>
    <t>Fam Hlth</t>
  </si>
  <si>
    <t>Corr Hlth</t>
  </si>
  <si>
    <t>Agr Comm</t>
  </si>
  <si>
    <t>HPP</t>
  </si>
  <si>
    <t>Admin</t>
  </si>
  <si>
    <t>HSA</t>
  </si>
  <si>
    <t>Non-Co Staff</t>
  </si>
  <si>
    <t>AOD Program</t>
  </si>
  <si>
    <t>400 Harbor Blvd., Bldg. C</t>
  </si>
  <si>
    <t>n</t>
  </si>
  <si>
    <t>Active</t>
  </si>
  <si>
    <t>Judy Davila</t>
  </si>
  <si>
    <t>802-5057</t>
  </si>
  <si>
    <t>2780 Junipero Serra Blvd</t>
  </si>
  <si>
    <t>Carlin Chi</t>
  </si>
  <si>
    <t>985-7000  301-8600</t>
  </si>
  <si>
    <t>x</t>
  </si>
  <si>
    <t>North County Health Center</t>
  </si>
  <si>
    <t>375 89th St</t>
  </si>
  <si>
    <t>y</t>
  </si>
  <si>
    <t>Cathy Lehmkuhl</t>
  </si>
  <si>
    <t>301-8603</t>
  </si>
  <si>
    <t xml:space="preserve"> </t>
  </si>
  <si>
    <t>WIC- Daly City Site</t>
  </si>
  <si>
    <t xml:space="preserve">380 90th st. </t>
  </si>
  <si>
    <t>EPA Municipal Bldg</t>
  </si>
  <si>
    <t>2415 University Ave</t>
  </si>
  <si>
    <t>EPA</t>
  </si>
  <si>
    <t>Bernestine Benton    Kacy Carr</t>
  </si>
  <si>
    <t xml:space="preserve">599-3879       363-4349 </t>
  </si>
  <si>
    <t>Prenatal Advantage Black Infant Project</t>
  </si>
  <si>
    <t>Patricia Scott   Bernestine Benton</t>
  </si>
  <si>
    <t xml:space="preserve">617-1412           599-3879     </t>
  </si>
  <si>
    <t>WIC - East Palo Office</t>
  </si>
  <si>
    <t>2160 Euclid Ave</t>
  </si>
  <si>
    <t xml:space="preserve">n </t>
  </si>
  <si>
    <t>Mary Davila</t>
  </si>
  <si>
    <t>578-7155</t>
  </si>
  <si>
    <t>Coastside Clinic</t>
  </si>
  <si>
    <t>225 Cabrillo S Hwy</t>
  </si>
  <si>
    <t>HMB</t>
  </si>
  <si>
    <t>Mary E. Wallace</t>
  </si>
  <si>
    <t>573-3724</t>
  </si>
  <si>
    <t>Sonrisas Community Dental Center</t>
  </si>
  <si>
    <t>210 San Mateo Rd</t>
  </si>
  <si>
    <t>15*</t>
  </si>
  <si>
    <t>Julia McKeen</t>
  </si>
  <si>
    <t>726-2144</t>
  </si>
  <si>
    <t>WIC - Half Moon Bay Site</t>
  </si>
  <si>
    <t>535 Kelly Avenue</t>
  </si>
  <si>
    <t xml:space="preserve">UC Cooperative Extension     </t>
  </si>
  <si>
    <t>80 Stone Pine Road</t>
  </si>
  <si>
    <t>Marilyn Johns</t>
  </si>
  <si>
    <t>726-9059</t>
  </si>
  <si>
    <t>Willow Clinic</t>
  </si>
  <si>
    <t>795 Willow Rd, Bldg 334</t>
  </si>
  <si>
    <t>Menlo Prk</t>
  </si>
  <si>
    <t>Jonathan Mesinger</t>
  </si>
  <si>
    <t>578-7187</t>
  </si>
  <si>
    <t>WIC- Pescadero Site</t>
  </si>
  <si>
    <t>620 North Street</t>
  </si>
  <si>
    <t>Pescadero</t>
  </si>
  <si>
    <t>Julie Hosfeldt</t>
  </si>
  <si>
    <t xml:space="preserve"> 879-1691</t>
  </si>
  <si>
    <t>BHRS Annex</t>
  </si>
  <si>
    <t>900 Veterans</t>
  </si>
  <si>
    <t>RWC</t>
  </si>
  <si>
    <t>Terry Wilcox-Rittgers</t>
  </si>
  <si>
    <t>599-1093</t>
  </si>
  <si>
    <t>Canyon Oaks Youth Facility</t>
  </si>
  <si>
    <t>400 Edmunds Rd</t>
  </si>
  <si>
    <t xml:space="preserve">y </t>
  </si>
  <si>
    <t>Paul Sorbo</t>
  </si>
  <si>
    <t>573-3926</t>
  </si>
  <si>
    <t>Cordilleras Facility</t>
  </si>
  <si>
    <t>200 Edmunds Rd</t>
  </si>
  <si>
    <t>Chris Coppola</t>
  </si>
  <si>
    <t>573-3476</t>
  </si>
  <si>
    <t>Env Health Warehouse</t>
  </si>
  <si>
    <t>Pine Street</t>
  </si>
  <si>
    <t>Waymond Wong     Elizabeth Rouan</t>
  </si>
  <si>
    <t>372-6248      655-6202</t>
  </si>
  <si>
    <t>Fair Oaks Clinic</t>
  </si>
  <si>
    <t>2710 Middlefield</t>
  </si>
  <si>
    <t>Fair Oaks Children's Clinic</t>
  </si>
  <si>
    <t>830 Laurel Street</t>
  </si>
  <si>
    <t>So.Co.BHRS</t>
  </si>
  <si>
    <t>Rene Vargas</t>
  </si>
  <si>
    <t xml:space="preserve">363-4112 </t>
  </si>
  <si>
    <t>Various Sheriff's Correctional  Facilties</t>
  </si>
  <si>
    <t>400 County Gov't Center</t>
  </si>
  <si>
    <t xml:space="preserve">Nomalee Tilman       </t>
  </si>
  <si>
    <t>599-1295</t>
  </si>
  <si>
    <t>Maquire(including womens jail)</t>
  </si>
  <si>
    <t>Glenwood</t>
  </si>
  <si>
    <t>F09294/299</t>
  </si>
  <si>
    <t>WIC - Redwood City</t>
  </si>
  <si>
    <t>2342 El Camino</t>
  </si>
  <si>
    <t>Nayan Patel</t>
  </si>
  <si>
    <t>599-1354</t>
  </si>
  <si>
    <t>Palos Verdes School (CCS-MTU)</t>
  </si>
  <si>
    <t>1290 Commodore Dr West</t>
  </si>
  <si>
    <t>San Bruno</t>
  </si>
  <si>
    <t>Carol Maddox</t>
  </si>
  <si>
    <t>312-8933</t>
  </si>
  <si>
    <t>Alameda Building</t>
  </si>
  <si>
    <t>1950 Alameda De Las Pulgas</t>
  </si>
  <si>
    <t xml:space="preserve">Linda Drake        </t>
  </si>
  <si>
    <t xml:space="preserve">573-3501     </t>
  </si>
  <si>
    <t>2000 Alameda De Las Pulgas, Suite 100</t>
  </si>
  <si>
    <t xml:space="preserve">Lorraine Lew </t>
  </si>
  <si>
    <t xml:space="preserve">372-6223 </t>
  </si>
  <si>
    <t>2000 Alameda De Las Pulgas, Suite 200</t>
  </si>
  <si>
    <t xml:space="preserve">James Miller                 </t>
  </si>
  <si>
    <t xml:space="preserve">573-2465  </t>
  </si>
  <si>
    <t>El Portal School (CCS-MTU)</t>
  </si>
  <si>
    <t>65 Tower Road</t>
  </si>
  <si>
    <t>Health Dept Building</t>
  </si>
  <si>
    <t>37th Avenue</t>
  </si>
  <si>
    <t>Patti Velligan</t>
  </si>
  <si>
    <t>573-2555</t>
  </si>
  <si>
    <t>Household Hazard Waste</t>
  </si>
  <si>
    <t>Elizather Rouan   Wesley Won</t>
  </si>
  <si>
    <t>655-6202      655-6217</t>
  </si>
  <si>
    <t>39th Avenue</t>
  </si>
  <si>
    <t>John Thomas</t>
  </si>
  <si>
    <t>573-2542</t>
  </si>
  <si>
    <t>WIC - San Mateo Site</t>
  </si>
  <si>
    <t>32-25th Ave</t>
  </si>
  <si>
    <t xml:space="preserve">Carmen Wintrgerst      </t>
  </si>
  <si>
    <t xml:space="preserve">573-3606                                                        </t>
  </si>
  <si>
    <t>Youth Services Center</t>
  </si>
  <si>
    <t>222 Paul Scannell Drive</t>
  </si>
  <si>
    <t xml:space="preserve">Elizabeth Piper   </t>
  </si>
  <si>
    <t>312-5332</t>
  </si>
  <si>
    <t>CHI Program</t>
  </si>
  <si>
    <t>701 Gateway</t>
  </si>
  <si>
    <t>SSF</t>
  </si>
  <si>
    <t>Marmi Bermudez</t>
  </si>
  <si>
    <t>616-2033</t>
  </si>
  <si>
    <t>So San Francisco Clinic</t>
  </si>
  <si>
    <t>306 Spruce St</t>
  </si>
  <si>
    <t>WIC- SSF Site</t>
  </si>
  <si>
    <t>Burlingame Long Term Care</t>
  </si>
  <si>
    <t xml:space="preserve">100 Trousdale Drive </t>
  </si>
  <si>
    <t>Lease Number</t>
  </si>
  <si>
    <t>1253(?)</t>
  </si>
  <si>
    <t>F09103/F09293</t>
  </si>
  <si>
    <t>HSA - Davis</t>
  </si>
  <si>
    <t>HSA - Quarry</t>
  </si>
  <si>
    <t>HSA - 400 Harbour Blvd, Bldg B</t>
  </si>
  <si>
    <t>HSA - 400 Harbour Blvd, Bldg C</t>
  </si>
  <si>
    <t>Human Services Agency400 Bldg C</t>
  </si>
  <si>
    <t>HSA - 92nd Street</t>
  </si>
  <si>
    <t>HSA - 1487 Huntington</t>
  </si>
  <si>
    <t>1487 Huntington</t>
  </si>
  <si>
    <t>400 Harbour Blvd, Bldg B</t>
  </si>
  <si>
    <t>400 Harbour Blvd, Bldg C</t>
  </si>
  <si>
    <t xml:space="preserve">HSA - 2500 Middlefield </t>
  </si>
  <si>
    <t>2500 Middlefield Road</t>
  </si>
  <si>
    <t xml:space="preserve">HSA - 2415 University </t>
  </si>
  <si>
    <t>2415 University Avenue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</si>
</sst>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b/>
      <strike/>
      <sz val="12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indent="2"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 indent="2"/>
    </xf>
    <xf numFmtId="0" fontId="3" fillId="2" borderId="0" xfId="0" applyNumberFormat="1" applyFont="1" applyFill="1" applyBorder="1" applyAlignment="1" applyProtection="1">
      <alignment horizontal="left" indent="2"/>
      <protection locked="0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workbookViewId="0" topLeftCell="A1">
      <selection activeCell="A114" sqref="A114:IV114"/>
    </sheetView>
  </sheetViews>
  <sheetFormatPr defaultColWidth="9.140625" defaultRowHeight="12.75"/>
  <cols>
    <col min="1" max="1" width="45.8515625" style="7" customWidth="1"/>
    <col min="2" max="2" width="24.140625" style="7" customWidth="1"/>
    <col min="3" max="3" width="26.140625" style="7" customWidth="1"/>
    <col min="4" max="5" width="9.140625" style="7" customWidth="1"/>
    <col min="6" max="16384" width="9.140625" style="2" customWidth="1"/>
  </cols>
  <sheetData>
    <row r="1" spans="1:5" s="6" customFormat="1" ht="15.75">
      <c r="A1" s="9" t="s">
        <v>3</v>
      </c>
      <c r="B1" s="9" t="s">
        <v>76</v>
      </c>
      <c r="C1" s="9" t="s">
        <v>4</v>
      </c>
      <c r="D1" s="55" t="s">
        <v>5</v>
      </c>
      <c r="E1" s="55"/>
    </row>
    <row r="2" spans="1:5" ht="15.75">
      <c r="A2" s="1" t="s">
        <v>481</v>
      </c>
      <c r="B2" s="1" t="s">
        <v>77</v>
      </c>
      <c r="C2" s="1" t="s">
        <v>0</v>
      </c>
      <c r="D2" s="53" t="s">
        <v>1</v>
      </c>
      <c r="E2" s="53"/>
    </row>
    <row r="3" spans="1:5" ht="15.75">
      <c r="A3" s="1" t="s">
        <v>482</v>
      </c>
      <c r="B3" s="1" t="s">
        <v>77</v>
      </c>
      <c r="C3" s="1" t="s">
        <v>2</v>
      </c>
      <c r="D3" s="53" t="s">
        <v>153</v>
      </c>
      <c r="E3" s="53"/>
    </row>
    <row r="4" spans="1:5" ht="15.75">
      <c r="A4" s="1" t="s">
        <v>483</v>
      </c>
      <c r="B4" s="1" t="s">
        <v>77</v>
      </c>
      <c r="C4" s="1" t="s">
        <v>489</v>
      </c>
      <c r="D4" s="53" t="s">
        <v>1</v>
      </c>
      <c r="E4" s="53"/>
    </row>
    <row r="5" spans="1:5" ht="15.75">
      <c r="A5" s="1" t="s">
        <v>484</v>
      </c>
      <c r="B5" s="1" t="s">
        <v>485</v>
      </c>
      <c r="C5" s="1" t="s">
        <v>490</v>
      </c>
      <c r="D5" s="53" t="s">
        <v>1</v>
      </c>
      <c r="E5" s="53"/>
    </row>
    <row r="6" spans="1:4" ht="15.75">
      <c r="A6" s="1" t="s">
        <v>486</v>
      </c>
      <c r="B6" s="1" t="s">
        <v>77</v>
      </c>
      <c r="C6" s="1" t="s">
        <v>16</v>
      </c>
      <c r="D6" s="7" t="s">
        <v>15</v>
      </c>
    </row>
    <row r="7" spans="1:4" ht="15.75">
      <c r="A7" s="1" t="s">
        <v>487</v>
      </c>
      <c r="B7" s="1" t="s">
        <v>77</v>
      </c>
      <c r="C7" s="1" t="s">
        <v>488</v>
      </c>
      <c r="D7" s="7" t="s">
        <v>259</v>
      </c>
    </row>
    <row r="8" spans="1:4" ht="15.75">
      <c r="A8" s="1" t="s">
        <v>491</v>
      </c>
      <c r="B8" s="1" t="s">
        <v>77</v>
      </c>
      <c r="C8" s="12" t="s">
        <v>492</v>
      </c>
      <c r="D8" s="7" t="s">
        <v>118</v>
      </c>
    </row>
    <row r="9" spans="1:5" ht="15.75">
      <c r="A9" s="1" t="s">
        <v>493</v>
      </c>
      <c r="B9" s="1" t="s">
        <v>77</v>
      </c>
      <c r="C9" s="1" t="s">
        <v>494</v>
      </c>
      <c r="D9" s="53" t="s">
        <v>20</v>
      </c>
      <c r="E9" s="53"/>
    </row>
    <row r="10" spans="1:3" ht="15.75">
      <c r="A10" s="11"/>
      <c r="B10" s="1"/>
      <c r="C10" s="1"/>
    </row>
    <row r="11" spans="1:3" ht="15.75">
      <c r="A11" s="11" t="s">
        <v>280</v>
      </c>
      <c r="B11" s="1" t="s">
        <v>78</v>
      </c>
      <c r="C11" s="1"/>
    </row>
    <row r="12" spans="1:5" s="6" customFormat="1" ht="15.75">
      <c r="A12" s="3"/>
      <c r="B12" s="1"/>
      <c r="C12" s="3"/>
      <c r="D12" s="53"/>
      <c r="E12" s="53"/>
    </row>
    <row r="13" spans="1:5" ht="15.75">
      <c r="A13" s="1" t="s">
        <v>7</v>
      </c>
      <c r="B13" s="1" t="s">
        <v>78</v>
      </c>
      <c r="C13" s="1" t="s">
        <v>8</v>
      </c>
      <c r="D13" s="53" t="s">
        <v>6</v>
      </c>
      <c r="E13" s="53"/>
    </row>
    <row r="14" spans="1:5" ht="15.75">
      <c r="A14" s="1" t="s">
        <v>10</v>
      </c>
      <c r="B14" s="1" t="s">
        <v>78</v>
      </c>
      <c r="C14" s="1" t="s">
        <v>11</v>
      </c>
      <c r="D14" s="53" t="s">
        <v>6</v>
      </c>
      <c r="E14" s="53"/>
    </row>
    <row r="15" spans="1:5" ht="15.75">
      <c r="A15" s="3" t="s">
        <v>12</v>
      </c>
      <c r="B15" s="3" t="s">
        <v>78</v>
      </c>
      <c r="C15" s="3" t="s">
        <v>13</v>
      </c>
      <c r="D15" s="53" t="s">
        <v>15</v>
      </c>
      <c r="E15" s="53"/>
    </row>
    <row r="16" spans="1:3" ht="15.75">
      <c r="A16" s="1"/>
      <c r="B16" s="1"/>
      <c r="C16" s="1"/>
    </row>
    <row r="17" spans="1:5" ht="15.75">
      <c r="A17" s="1"/>
      <c r="B17" s="1"/>
      <c r="C17" s="1"/>
      <c r="D17" s="53"/>
      <c r="E17" s="53"/>
    </row>
    <row r="18" spans="1:5" ht="15.75">
      <c r="A18" s="1"/>
      <c r="B18" s="1"/>
      <c r="C18" s="1"/>
      <c r="D18" s="53"/>
      <c r="E18" s="53"/>
    </row>
    <row r="19" spans="1:5" s="10" customFormat="1" ht="15.75">
      <c r="A19" s="52"/>
      <c r="B19" s="52"/>
      <c r="C19" s="50"/>
      <c r="D19" s="54"/>
      <c r="E19" s="54"/>
    </row>
    <row r="20" spans="1:5" ht="15.75">
      <c r="A20" s="3"/>
      <c r="B20" s="3"/>
      <c r="C20" s="3"/>
      <c r="D20" s="53"/>
      <c r="E20" s="53"/>
    </row>
    <row r="21" spans="1:3" ht="15.75">
      <c r="A21" s="14" t="s">
        <v>296</v>
      </c>
      <c r="B21" s="3"/>
      <c r="C21" s="3"/>
    </row>
    <row r="22" spans="1:5" ht="15.75">
      <c r="A22" s="3" t="s">
        <v>21</v>
      </c>
      <c r="B22" s="3" t="s">
        <v>276</v>
      </c>
      <c r="C22" s="3" t="s">
        <v>22</v>
      </c>
      <c r="D22" s="53" t="s">
        <v>20</v>
      </c>
      <c r="E22" s="53"/>
    </row>
    <row r="23" spans="1:5" ht="15.75">
      <c r="A23" s="1"/>
      <c r="B23" s="1"/>
      <c r="C23" s="1"/>
      <c r="D23" s="53"/>
      <c r="E23" s="53"/>
    </row>
    <row r="24" spans="1:5" ht="15.75">
      <c r="A24" s="1" t="s">
        <v>24</v>
      </c>
      <c r="B24" s="1" t="s">
        <v>78</v>
      </c>
      <c r="C24" s="1" t="s">
        <v>23</v>
      </c>
      <c r="D24" s="53" t="s">
        <v>20</v>
      </c>
      <c r="E24" s="53"/>
    </row>
    <row r="25" spans="1:5" ht="15.75">
      <c r="A25" s="7" t="s">
        <v>25</v>
      </c>
      <c r="B25" s="7" t="s">
        <v>78</v>
      </c>
      <c r="C25" s="1" t="s">
        <v>26</v>
      </c>
      <c r="D25" s="53" t="s">
        <v>20</v>
      </c>
      <c r="E25" s="53"/>
    </row>
    <row r="26" spans="1:5" ht="15.75">
      <c r="A26" s="1"/>
      <c r="B26" s="1"/>
      <c r="C26" s="1"/>
      <c r="D26" s="53"/>
      <c r="E26" s="53"/>
    </row>
    <row r="27" spans="1:5" ht="15.75">
      <c r="A27" s="1" t="s">
        <v>28</v>
      </c>
      <c r="B27" s="1" t="s">
        <v>78</v>
      </c>
      <c r="C27" s="1" t="s">
        <v>29</v>
      </c>
      <c r="D27" s="53" t="s">
        <v>20</v>
      </c>
      <c r="E27" s="53"/>
    </row>
    <row r="28" spans="1:5" ht="15.75">
      <c r="A28" s="1" t="s">
        <v>30</v>
      </c>
      <c r="B28" s="1"/>
      <c r="C28" s="1" t="s">
        <v>29</v>
      </c>
      <c r="D28" s="53" t="s">
        <v>20</v>
      </c>
      <c r="E28" s="53"/>
    </row>
    <row r="29" spans="1:5" ht="15.75">
      <c r="A29" s="3" t="s">
        <v>32</v>
      </c>
      <c r="B29" s="3" t="s">
        <v>79</v>
      </c>
      <c r="C29" s="3" t="s">
        <v>33</v>
      </c>
      <c r="D29" s="53" t="s">
        <v>34</v>
      </c>
      <c r="E29" s="53"/>
    </row>
    <row r="30" spans="1:5" ht="15.75">
      <c r="A30" s="1" t="s">
        <v>36</v>
      </c>
      <c r="B30" s="1" t="s">
        <v>276</v>
      </c>
      <c r="C30" s="1" t="s">
        <v>37</v>
      </c>
      <c r="D30" s="53" t="s">
        <v>35</v>
      </c>
      <c r="E30" s="53"/>
    </row>
    <row r="31" spans="1:5" ht="15.75">
      <c r="A31" s="3" t="s">
        <v>38</v>
      </c>
      <c r="B31" s="3" t="s">
        <v>79</v>
      </c>
      <c r="C31" s="3" t="s">
        <v>39</v>
      </c>
      <c r="D31" s="53" t="s">
        <v>40</v>
      </c>
      <c r="E31" s="53"/>
    </row>
    <row r="32" spans="1:5" ht="15.75">
      <c r="A32" s="3" t="s">
        <v>41</v>
      </c>
      <c r="B32" s="3" t="s">
        <v>80</v>
      </c>
      <c r="C32" s="3" t="s">
        <v>39</v>
      </c>
      <c r="D32" s="53" t="s">
        <v>40</v>
      </c>
      <c r="E32" s="53"/>
    </row>
    <row r="33" spans="1:5" ht="15.75">
      <c r="A33" s="1" t="s">
        <v>42</v>
      </c>
      <c r="B33" s="1"/>
      <c r="C33" s="1" t="s">
        <v>43</v>
      </c>
      <c r="D33" s="53" t="s">
        <v>40</v>
      </c>
      <c r="E33" s="53"/>
    </row>
    <row r="34" spans="1:5" ht="15.75">
      <c r="A34" s="1" t="s">
        <v>48</v>
      </c>
      <c r="B34" s="1" t="s">
        <v>78</v>
      </c>
      <c r="C34" s="1" t="s">
        <v>45</v>
      </c>
      <c r="D34" s="53" t="s">
        <v>40</v>
      </c>
      <c r="E34" s="53"/>
    </row>
    <row r="35" spans="1:5" ht="15.75">
      <c r="A35" s="1" t="s">
        <v>49</v>
      </c>
      <c r="B35" s="1" t="s">
        <v>78</v>
      </c>
      <c r="C35" s="1" t="s">
        <v>47</v>
      </c>
      <c r="D35" s="53" t="s">
        <v>40</v>
      </c>
      <c r="E35" s="53"/>
    </row>
    <row r="36" spans="1:5" ht="15.75">
      <c r="A36" s="1" t="s">
        <v>50</v>
      </c>
      <c r="B36" s="1"/>
      <c r="C36" s="1" t="s">
        <v>51</v>
      </c>
      <c r="D36" s="53" t="s">
        <v>40</v>
      </c>
      <c r="E36" s="53"/>
    </row>
    <row r="37" spans="1:5" ht="15.75">
      <c r="A37" s="3" t="s">
        <v>53</v>
      </c>
      <c r="B37" s="3" t="s">
        <v>80</v>
      </c>
      <c r="C37" s="3" t="s">
        <v>54</v>
      </c>
      <c r="D37" s="53" t="s">
        <v>55</v>
      </c>
      <c r="E37" s="53"/>
    </row>
    <row r="38" spans="1:5" ht="15.75">
      <c r="A38" s="3" t="s">
        <v>56</v>
      </c>
      <c r="B38" s="3" t="s">
        <v>80</v>
      </c>
      <c r="C38" s="3" t="s">
        <v>57</v>
      </c>
      <c r="D38" s="53" t="s">
        <v>55</v>
      </c>
      <c r="E38" s="53"/>
    </row>
    <row r="39" spans="1:5" s="10" customFormat="1" ht="15.75">
      <c r="A39" s="49" t="s">
        <v>58</v>
      </c>
      <c r="B39" s="49" t="s">
        <v>79</v>
      </c>
      <c r="C39" s="49" t="s">
        <v>59</v>
      </c>
      <c r="D39" s="54" t="s">
        <v>55</v>
      </c>
      <c r="E39" s="54"/>
    </row>
    <row r="40" spans="1:5" ht="15.75">
      <c r="A40" s="3" t="s">
        <v>60</v>
      </c>
      <c r="B40" s="3" t="s">
        <v>80</v>
      </c>
      <c r="C40" s="3" t="s">
        <v>61</v>
      </c>
      <c r="D40" s="53" t="s">
        <v>55</v>
      </c>
      <c r="E40" s="53"/>
    </row>
    <row r="41" spans="1:5" ht="15.75">
      <c r="A41" s="3" t="s">
        <v>62</v>
      </c>
      <c r="B41" s="3" t="s">
        <v>79</v>
      </c>
      <c r="C41" s="3" t="s">
        <v>63</v>
      </c>
      <c r="D41" s="53"/>
      <c r="E41" s="53"/>
    </row>
    <row r="42" spans="1:5" ht="15.75">
      <c r="A42" s="4" t="s">
        <v>64</v>
      </c>
      <c r="B42" s="1" t="s">
        <v>80</v>
      </c>
      <c r="C42" s="4" t="s">
        <v>65</v>
      </c>
      <c r="D42" s="53" t="s">
        <v>55</v>
      </c>
      <c r="E42" s="53"/>
    </row>
    <row r="43" spans="1:5" ht="15.75">
      <c r="A43" s="4"/>
      <c r="B43" s="1"/>
      <c r="C43" s="4"/>
      <c r="D43" s="53"/>
      <c r="E43" s="53"/>
    </row>
    <row r="44" spans="1:5" ht="15.75">
      <c r="A44" s="4" t="s">
        <v>67</v>
      </c>
      <c r="B44" s="1" t="s">
        <v>78</v>
      </c>
      <c r="C44" s="4" t="s">
        <v>68</v>
      </c>
      <c r="D44" s="53" t="s">
        <v>66</v>
      </c>
      <c r="E44" s="53"/>
    </row>
    <row r="45" spans="1:5" ht="15.75">
      <c r="A45" s="4" t="s">
        <v>70</v>
      </c>
      <c r="B45" s="1" t="s">
        <v>80</v>
      </c>
      <c r="C45" s="1" t="s">
        <v>71</v>
      </c>
      <c r="D45" s="53" t="s">
        <v>72</v>
      </c>
      <c r="E45" s="53"/>
    </row>
    <row r="46" spans="1:5" ht="15.75">
      <c r="A46" s="5" t="s">
        <v>73</v>
      </c>
      <c r="B46" s="3" t="s">
        <v>79</v>
      </c>
      <c r="C46" s="4" t="s">
        <v>74</v>
      </c>
      <c r="D46" s="53" t="s">
        <v>75</v>
      </c>
      <c r="E46" s="53"/>
    </row>
    <row r="47" spans="1:5" ht="15.75">
      <c r="A47" s="5" t="s">
        <v>81</v>
      </c>
      <c r="B47" s="3"/>
      <c r="C47" s="5" t="s">
        <v>119</v>
      </c>
      <c r="D47" s="53" t="s">
        <v>118</v>
      </c>
      <c r="E47" s="53"/>
    </row>
    <row r="48" spans="1:3" ht="15.75">
      <c r="A48" s="14" t="s">
        <v>296</v>
      </c>
      <c r="B48" s="3"/>
      <c r="C48" s="5"/>
    </row>
    <row r="49" spans="1:5" s="10" customFormat="1" ht="15.75">
      <c r="A49" s="51" t="s">
        <v>82</v>
      </c>
      <c r="B49" s="49"/>
      <c r="C49" s="51" t="s">
        <v>120</v>
      </c>
      <c r="D49" s="54" t="s">
        <v>118</v>
      </c>
      <c r="E49" s="54"/>
    </row>
    <row r="50" spans="1:5" s="10" customFormat="1" ht="15.75">
      <c r="A50" s="51" t="s">
        <v>83</v>
      </c>
      <c r="B50" s="49"/>
      <c r="C50" s="51" t="s">
        <v>121</v>
      </c>
      <c r="D50" s="54" t="s">
        <v>118</v>
      </c>
      <c r="E50" s="54"/>
    </row>
    <row r="51" spans="1:5" ht="15.75">
      <c r="A51" s="5" t="s">
        <v>84</v>
      </c>
      <c r="B51" s="3"/>
      <c r="C51" s="5" t="s">
        <v>122</v>
      </c>
      <c r="D51" s="53" t="s">
        <v>118</v>
      </c>
      <c r="E51" s="53"/>
    </row>
    <row r="52" spans="1:3" ht="15.75">
      <c r="A52" s="11" t="s">
        <v>309</v>
      </c>
      <c r="B52" s="3"/>
      <c r="C52" s="5" t="s">
        <v>305</v>
      </c>
    </row>
    <row r="53" spans="1:3" ht="15.75">
      <c r="A53" s="11" t="s">
        <v>310</v>
      </c>
      <c r="B53" s="3"/>
      <c r="C53" s="5" t="s">
        <v>305</v>
      </c>
    </row>
    <row r="54" spans="1:3" ht="15.75">
      <c r="A54" s="11" t="s">
        <v>313</v>
      </c>
      <c r="B54" s="3"/>
      <c r="C54" s="5" t="s">
        <v>312</v>
      </c>
    </row>
    <row r="55" spans="1:3" ht="15.75">
      <c r="A55" s="11" t="s">
        <v>311</v>
      </c>
      <c r="B55" s="3"/>
      <c r="C55" s="5" t="s">
        <v>312</v>
      </c>
    </row>
    <row r="56" spans="1:3" ht="15.75">
      <c r="A56" s="11" t="s">
        <v>300</v>
      </c>
      <c r="B56" s="3"/>
      <c r="C56" s="5" t="s">
        <v>303</v>
      </c>
    </row>
    <row r="57" spans="1:3" ht="15.75">
      <c r="A57" s="11" t="s">
        <v>301</v>
      </c>
      <c r="B57" s="3"/>
      <c r="C57" s="5" t="s">
        <v>308</v>
      </c>
    </row>
    <row r="58" spans="1:3" ht="15.75">
      <c r="A58" s="11" t="s">
        <v>306</v>
      </c>
      <c r="B58" s="3"/>
      <c r="C58" s="5" t="s">
        <v>307</v>
      </c>
    </row>
    <row r="59" spans="1:3" ht="15.75">
      <c r="A59" s="11" t="s">
        <v>304</v>
      </c>
      <c r="B59" s="3"/>
      <c r="C59" s="5" t="s">
        <v>303</v>
      </c>
    </row>
    <row r="60" spans="1:3" ht="15.75">
      <c r="A60" s="11" t="s">
        <v>318</v>
      </c>
      <c r="B60" s="3"/>
      <c r="C60" s="5" t="s">
        <v>307</v>
      </c>
    </row>
    <row r="61" spans="1:3" ht="15.75">
      <c r="A61" s="14" t="s">
        <v>302</v>
      </c>
      <c r="B61" s="3"/>
      <c r="C61" s="5" t="s">
        <v>305</v>
      </c>
    </row>
    <row r="62" spans="1:5" ht="15.75">
      <c r="A62" s="5" t="s">
        <v>85</v>
      </c>
      <c r="B62" s="3" t="s">
        <v>80</v>
      </c>
      <c r="C62" s="5" t="s">
        <v>123</v>
      </c>
      <c r="D62" s="53" t="s">
        <v>118</v>
      </c>
      <c r="E62" s="53"/>
    </row>
    <row r="63" spans="1:5" ht="15.75">
      <c r="A63" s="4" t="s">
        <v>86</v>
      </c>
      <c r="B63" s="1" t="s">
        <v>277</v>
      </c>
      <c r="C63" s="4" t="s">
        <v>124</v>
      </c>
      <c r="D63" s="53" t="s">
        <v>118</v>
      </c>
      <c r="E63" s="53"/>
    </row>
    <row r="64" spans="1:5" ht="15.75">
      <c r="A64" s="5" t="s">
        <v>87</v>
      </c>
      <c r="B64" s="3"/>
      <c r="C64" s="5" t="s">
        <v>125</v>
      </c>
      <c r="D64" s="53" t="s">
        <v>118</v>
      </c>
      <c r="E64" s="53"/>
    </row>
    <row r="65" spans="1:3" ht="15.75">
      <c r="A65" s="11" t="s">
        <v>235</v>
      </c>
      <c r="B65" s="3"/>
      <c r="C65" s="5" t="s">
        <v>307</v>
      </c>
    </row>
    <row r="66" spans="1:3" ht="15.75">
      <c r="A66" s="11" t="s">
        <v>270</v>
      </c>
      <c r="B66" s="3"/>
      <c r="C66" s="5" t="s">
        <v>314</v>
      </c>
    </row>
    <row r="67" spans="1:3" ht="15.75">
      <c r="A67" s="11" t="s">
        <v>271</v>
      </c>
      <c r="B67" s="3"/>
      <c r="C67" s="5" t="s">
        <v>303</v>
      </c>
    </row>
    <row r="68" spans="1:3" ht="15.75">
      <c r="A68" s="11" t="s">
        <v>315</v>
      </c>
      <c r="B68" s="3"/>
      <c r="C68" s="5" t="s">
        <v>307</v>
      </c>
    </row>
    <row r="69" spans="1:3" ht="15.75">
      <c r="A69" s="11" t="s">
        <v>317</v>
      </c>
      <c r="B69" s="3"/>
      <c r="C69" s="5" t="s">
        <v>305</v>
      </c>
    </row>
    <row r="70" spans="1:3" ht="15.75">
      <c r="A70" s="11" t="s">
        <v>272</v>
      </c>
      <c r="B70" s="3"/>
      <c r="C70" s="5" t="s">
        <v>316</v>
      </c>
    </row>
    <row r="71" spans="1:5" ht="15.75">
      <c r="A71" s="5" t="s">
        <v>88</v>
      </c>
      <c r="B71" s="3"/>
      <c r="C71" s="5" t="s">
        <v>126</v>
      </c>
      <c r="D71" s="53" t="s">
        <v>118</v>
      </c>
      <c r="E71" s="53"/>
    </row>
    <row r="72" spans="1:3" ht="15.75">
      <c r="A72" s="11" t="s">
        <v>269</v>
      </c>
      <c r="B72" s="3"/>
      <c r="C72" s="5" t="s">
        <v>320</v>
      </c>
    </row>
    <row r="73" spans="1:3" ht="15.75">
      <c r="A73" s="11" t="s">
        <v>273</v>
      </c>
      <c r="B73" s="3"/>
      <c r="C73" s="5" t="s">
        <v>307</v>
      </c>
    </row>
    <row r="74" spans="1:3" ht="15.75">
      <c r="A74" s="11" t="s">
        <v>319</v>
      </c>
      <c r="B74" s="3"/>
      <c r="C74" s="5" t="s">
        <v>303</v>
      </c>
    </row>
    <row r="75" spans="1:3" ht="15.75">
      <c r="A75" s="11" t="s">
        <v>274</v>
      </c>
      <c r="B75" s="3"/>
      <c r="C75" s="5" t="s">
        <v>305</v>
      </c>
    </row>
    <row r="76" spans="1:3" ht="15.75">
      <c r="A76" s="11" t="s">
        <v>298</v>
      </c>
      <c r="B76" s="3"/>
      <c r="C76" s="5" t="s">
        <v>305</v>
      </c>
    </row>
    <row r="77" spans="1:3" ht="15.75">
      <c r="A77" s="11" t="s">
        <v>299</v>
      </c>
      <c r="B77" s="3"/>
      <c r="C77" s="5" t="s">
        <v>316</v>
      </c>
    </row>
    <row r="78" spans="1:3" ht="15.75">
      <c r="A78" s="11" t="s">
        <v>275</v>
      </c>
      <c r="B78" s="3"/>
      <c r="C78" s="5" t="s">
        <v>307</v>
      </c>
    </row>
    <row r="79" spans="1:5" ht="15.75">
      <c r="A79" s="5" t="s">
        <v>127</v>
      </c>
      <c r="B79" s="3" t="s">
        <v>79</v>
      </c>
      <c r="D79" s="53" t="s">
        <v>118</v>
      </c>
      <c r="E79" s="53"/>
    </row>
    <row r="80" spans="1:5" ht="15.75">
      <c r="A80" s="5" t="s">
        <v>128</v>
      </c>
      <c r="B80" s="3" t="s">
        <v>79</v>
      </c>
      <c r="D80" s="53" t="s">
        <v>118</v>
      </c>
      <c r="E80" s="53"/>
    </row>
    <row r="81" spans="1:5" ht="15.75">
      <c r="A81" s="5" t="s">
        <v>89</v>
      </c>
      <c r="B81" s="3"/>
      <c r="C81" s="5" t="s">
        <v>129</v>
      </c>
      <c r="D81" s="53" t="s">
        <v>118</v>
      </c>
      <c r="E81" s="53"/>
    </row>
    <row r="82" spans="1:5" ht="15.75">
      <c r="A82" s="5" t="s">
        <v>90</v>
      </c>
      <c r="B82" s="3"/>
      <c r="C82" s="5" t="s">
        <v>131</v>
      </c>
      <c r="D82" s="53" t="s">
        <v>118</v>
      </c>
      <c r="E82" s="53"/>
    </row>
    <row r="83" spans="1:5" ht="15.75">
      <c r="A83" s="5" t="s">
        <v>91</v>
      </c>
      <c r="B83" s="3" t="s">
        <v>79</v>
      </c>
      <c r="C83" s="5" t="s">
        <v>130</v>
      </c>
      <c r="D83" s="53" t="s">
        <v>118</v>
      </c>
      <c r="E83" s="53"/>
    </row>
    <row r="84" spans="1:5" ht="15.75">
      <c r="A84" s="4" t="s">
        <v>92</v>
      </c>
      <c r="B84" s="3" t="s">
        <v>78</v>
      </c>
      <c r="C84" s="4" t="s">
        <v>132</v>
      </c>
      <c r="D84" s="53" t="s">
        <v>118</v>
      </c>
      <c r="E84" s="53"/>
    </row>
    <row r="85" spans="1:5" ht="15.75">
      <c r="A85" s="5" t="s">
        <v>94</v>
      </c>
      <c r="B85" s="3"/>
      <c r="C85" s="5" t="s">
        <v>133</v>
      </c>
      <c r="D85" s="53" t="s">
        <v>118</v>
      </c>
      <c r="E85" s="53"/>
    </row>
    <row r="86" spans="1:5" ht="15.75">
      <c r="A86" s="5" t="s">
        <v>95</v>
      </c>
      <c r="B86" s="3" t="s">
        <v>78</v>
      </c>
      <c r="C86" s="5" t="s">
        <v>134</v>
      </c>
      <c r="D86" s="53" t="s">
        <v>118</v>
      </c>
      <c r="E86" s="53"/>
    </row>
    <row r="87" spans="1:5" ht="15.75">
      <c r="A87" s="5" t="s">
        <v>97</v>
      </c>
      <c r="B87" s="3"/>
      <c r="C87" s="5" t="s">
        <v>135</v>
      </c>
      <c r="D87" s="53" t="s">
        <v>118</v>
      </c>
      <c r="E87" s="53"/>
    </row>
    <row r="88" spans="1:5" ht="15.75">
      <c r="A88" s="4" t="s">
        <v>99</v>
      </c>
      <c r="B88" s="1" t="s">
        <v>78</v>
      </c>
      <c r="C88" s="4" t="s">
        <v>136</v>
      </c>
      <c r="D88" s="53" t="s">
        <v>118</v>
      </c>
      <c r="E88" s="53"/>
    </row>
    <row r="89" spans="1:5" ht="15.75">
      <c r="A89" s="5" t="s">
        <v>100</v>
      </c>
      <c r="B89" s="3" t="s">
        <v>78</v>
      </c>
      <c r="C89" s="5" t="s">
        <v>137</v>
      </c>
      <c r="D89" s="53" t="s">
        <v>118</v>
      </c>
      <c r="E89" s="53"/>
    </row>
    <row r="90" spans="1:5" ht="15.75">
      <c r="A90" s="5" t="s">
        <v>101</v>
      </c>
      <c r="B90" s="3" t="s">
        <v>80</v>
      </c>
      <c r="C90" s="5" t="s">
        <v>138</v>
      </c>
      <c r="D90" s="53" t="s">
        <v>118</v>
      </c>
      <c r="E90" s="53"/>
    </row>
    <row r="91" spans="1:5" ht="15.75">
      <c r="A91" s="5" t="s">
        <v>102</v>
      </c>
      <c r="B91" s="3"/>
      <c r="C91" s="5" t="s">
        <v>139</v>
      </c>
      <c r="D91" s="53" t="s">
        <v>118</v>
      </c>
      <c r="E91" s="53"/>
    </row>
    <row r="92" spans="1:5" ht="15.75">
      <c r="A92" s="4" t="s">
        <v>103</v>
      </c>
      <c r="B92" s="1"/>
      <c r="C92" s="4" t="s">
        <v>103</v>
      </c>
      <c r="D92" s="53" t="s">
        <v>118</v>
      </c>
      <c r="E92" s="53"/>
    </row>
    <row r="93" spans="1:5" ht="15.75">
      <c r="A93" s="4" t="s">
        <v>104</v>
      </c>
      <c r="B93" s="1"/>
      <c r="C93" s="4" t="s">
        <v>140</v>
      </c>
      <c r="D93" s="53" t="s">
        <v>118</v>
      </c>
      <c r="E93" s="53"/>
    </row>
    <row r="94" spans="1:5" ht="15.75">
      <c r="A94" s="5" t="s">
        <v>105</v>
      </c>
      <c r="B94" s="3" t="s">
        <v>80</v>
      </c>
      <c r="C94" s="5" t="s">
        <v>141</v>
      </c>
      <c r="D94" s="53" t="s">
        <v>118</v>
      </c>
      <c r="E94" s="53"/>
    </row>
    <row r="95" spans="1:5" ht="15.75">
      <c r="A95" s="4" t="s">
        <v>106</v>
      </c>
      <c r="B95" s="1" t="s">
        <v>78</v>
      </c>
      <c r="C95" s="4" t="s">
        <v>142</v>
      </c>
      <c r="D95" s="53" t="s">
        <v>118</v>
      </c>
      <c r="E95" s="53"/>
    </row>
    <row r="96" spans="1:4" ht="15.75">
      <c r="A96" s="4" t="s">
        <v>282</v>
      </c>
      <c r="B96" s="1"/>
      <c r="C96" s="4" t="s">
        <v>283</v>
      </c>
      <c r="D96" s="7" t="s">
        <v>118</v>
      </c>
    </row>
    <row r="97" spans="1:3" ht="15.75">
      <c r="A97" s="13" t="s">
        <v>284</v>
      </c>
      <c r="B97" s="1"/>
      <c r="C97" s="4"/>
    </row>
    <row r="98" spans="1:3" ht="15.75">
      <c r="A98" s="13" t="s">
        <v>285</v>
      </c>
      <c r="B98" s="1"/>
      <c r="C98" s="4"/>
    </row>
    <row r="99" spans="1:3" ht="15.75">
      <c r="A99" s="13" t="s">
        <v>286</v>
      </c>
      <c r="B99" s="1"/>
      <c r="C99" s="4"/>
    </row>
    <row r="100" spans="1:3" ht="15.75">
      <c r="A100" s="13" t="s">
        <v>287</v>
      </c>
      <c r="B100" s="1"/>
      <c r="C100" s="4"/>
    </row>
    <row r="101" spans="1:5" ht="15.75">
      <c r="A101" s="4" t="s">
        <v>108</v>
      </c>
      <c r="B101" s="1" t="s">
        <v>78</v>
      </c>
      <c r="C101" s="4" t="s">
        <v>143</v>
      </c>
      <c r="D101" s="53" t="s">
        <v>118</v>
      </c>
      <c r="E101" s="53"/>
    </row>
    <row r="102" spans="1:5" ht="15.75">
      <c r="A102" s="5"/>
      <c r="B102" s="3"/>
      <c r="C102" s="5"/>
      <c r="D102" s="53"/>
      <c r="E102" s="53"/>
    </row>
    <row r="103" spans="1:5" ht="15.75">
      <c r="A103" s="4" t="s">
        <v>110</v>
      </c>
      <c r="B103" s="1" t="s">
        <v>80</v>
      </c>
      <c r="C103" s="4" t="s">
        <v>144</v>
      </c>
      <c r="D103" s="53" t="s">
        <v>118</v>
      </c>
      <c r="E103" s="53"/>
    </row>
    <row r="104" spans="1:5" ht="15.75">
      <c r="A104" s="4" t="s">
        <v>111</v>
      </c>
      <c r="B104" s="1" t="s">
        <v>80</v>
      </c>
      <c r="C104" s="4" t="s">
        <v>145</v>
      </c>
      <c r="D104" s="53" t="s">
        <v>118</v>
      </c>
      <c r="E104" s="53"/>
    </row>
    <row r="105" spans="1:5" ht="15.75">
      <c r="A105" s="4" t="s">
        <v>112</v>
      </c>
      <c r="B105" s="1" t="s">
        <v>78</v>
      </c>
      <c r="C105" s="4" t="s">
        <v>146</v>
      </c>
      <c r="D105" s="53" t="s">
        <v>118</v>
      </c>
      <c r="E105" s="53"/>
    </row>
    <row r="106" spans="1:5" ht="15.75">
      <c r="A106" s="4" t="s">
        <v>113</v>
      </c>
      <c r="B106" s="1" t="s">
        <v>80</v>
      </c>
      <c r="C106" s="4" t="s">
        <v>147</v>
      </c>
      <c r="D106" s="53" t="s">
        <v>118</v>
      </c>
      <c r="E106" s="53"/>
    </row>
    <row r="107" spans="1:5" ht="15.75">
      <c r="A107" s="4" t="s">
        <v>114</v>
      </c>
      <c r="B107" s="1" t="s">
        <v>80</v>
      </c>
      <c r="C107" s="4" t="s">
        <v>148</v>
      </c>
      <c r="D107" s="53" t="s">
        <v>118</v>
      </c>
      <c r="E107" s="53"/>
    </row>
    <row r="108" spans="1:5" ht="15.75">
      <c r="A108" s="4" t="s">
        <v>115</v>
      </c>
      <c r="B108" s="1" t="s">
        <v>78</v>
      </c>
      <c r="C108" s="4" t="s">
        <v>149</v>
      </c>
      <c r="D108" s="53" t="s">
        <v>118</v>
      </c>
      <c r="E108" s="53"/>
    </row>
    <row r="109" spans="1:5" ht="15.75">
      <c r="A109" s="4" t="s">
        <v>116</v>
      </c>
      <c r="B109" s="1" t="s">
        <v>78</v>
      </c>
      <c r="C109" s="4" t="s">
        <v>150</v>
      </c>
      <c r="D109" s="53" t="s">
        <v>118</v>
      </c>
      <c r="E109" s="53"/>
    </row>
    <row r="110" spans="1:5" ht="15.75">
      <c r="A110" s="4" t="s">
        <v>42</v>
      </c>
      <c r="B110" s="1"/>
      <c r="C110" s="12" t="s">
        <v>267</v>
      </c>
      <c r="D110" s="53" t="s">
        <v>268</v>
      </c>
      <c r="E110" s="53"/>
    </row>
    <row r="111" spans="1:5" ht="15.75">
      <c r="A111" s="5" t="s">
        <v>151</v>
      </c>
      <c r="B111" s="7" t="s">
        <v>79</v>
      </c>
      <c r="C111" s="8" t="s">
        <v>152</v>
      </c>
      <c r="D111" s="53" t="s">
        <v>153</v>
      </c>
      <c r="E111" s="53"/>
    </row>
    <row r="112" spans="1:4" ht="15.75">
      <c r="A112" s="4" t="s">
        <v>288</v>
      </c>
      <c r="B112" s="7" t="s">
        <v>79</v>
      </c>
      <c r="C112" s="8" t="s">
        <v>289</v>
      </c>
      <c r="D112" s="7" t="s">
        <v>153</v>
      </c>
    </row>
    <row r="113" spans="1:5" ht="15.75">
      <c r="A113" s="4" t="s">
        <v>154</v>
      </c>
      <c r="B113" s="7" t="s">
        <v>80</v>
      </c>
      <c r="C113" s="4" t="s">
        <v>155</v>
      </c>
      <c r="D113" s="53" t="s">
        <v>153</v>
      </c>
      <c r="E113" s="53"/>
    </row>
    <row r="114" spans="1:5" ht="15.75">
      <c r="A114" s="4"/>
      <c r="C114" s="4"/>
      <c r="D114" s="53"/>
      <c r="E114" s="53"/>
    </row>
    <row r="115" spans="1:5" ht="15.75">
      <c r="A115" s="4" t="s">
        <v>156</v>
      </c>
      <c r="B115" s="7" t="s">
        <v>80</v>
      </c>
      <c r="C115" s="4" t="s">
        <v>157</v>
      </c>
      <c r="D115" s="53" t="s">
        <v>153</v>
      </c>
      <c r="E115" s="53"/>
    </row>
    <row r="116" spans="1:5" ht="15.75">
      <c r="A116" s="4" t="s">
        <v>158</v>
      </c>
      <c r="B116" s="1" t="s">
        <v>80</v>
      </c>
      <c r="C116" s="4" t="s">
        <v>159</v>
      </c>
      <c r="D116" s="53" t="s">
        <v>153</v>
      </c>
      <c r="E116" s="53"/>
    </row>
    <row r="117" spans="1:5" ht="15.75">
      <c r="A117" s="5" t="s">
        <v>160</v>
      </c>
      <c r="C117" s="5" t="s">
        <v>162</v>
      </c>
      <c r="D117" s="53" t="s">
        <v>163</v>
      </c>
      <c r="E117" s="53"/>
    </row>
    <row r="118" spans="1:5" ht="15.75">
      <c r="A118" s="9" t="s">
        <v>164</v>
      </c>
      <c r="C118" s="5" t="s">
        <v>165</v>
      </c>
      <c r="D118" s="53" t="s">
        <v>163</v>
      </c>
      <c r="E118" s="53"/>
    </row>
    <row r="119" spans="1:5" ht="15.75">
      <c r="A119" s="5" t="s">
        <v>166</v>
      </c>
      <c r="C119" s="5" t="s">
        <v>199</v>
      </c>
      <c r="D119" s="53" t="s">
        <v>163</v>
      </c>
      <c r="E119" s="53"/>
    </row>
    <row r="120" spans="1:5" ht="15.75">
      <c r="A120" s="5" t="s">
        <v>167</v>
      </c>
      <c r="C120" s="5" t="s">
        <v>200</v>
      </c>
      <c r="D120" s="53" t="s">
        <v>163</v>
      </c>
      <c r="E120" s="53"/>
    </row>
    <row r="121" spans="1:5" ht="15.75">
      <c r="A121" s="5" t="s">
        <v>196</v>
      </c>
      <c r="B121" s="3"/>
      <c r="C121" s="5" t="s">
        <v>201</v>
      </c>
      <c r="D121" s="53" t="s">
        <v>163</v>
      </c>
      <c r="E121" s="53"/>
    </row>
    <row r="122" spans="1:5" ht="15.75">
      <c r="A122" s="5" t="s">
        <v>197</v>
      </c>
      <c r="B122" s="3"/>
      <c r="C122" s="5" t="s">
        <v>202</v>
      </c>
      <c r="D122" s="53" t="s">
        <v>163</v>
      </c>
      <c r="E122" s="53"/>
    </row>
    <row r="123" spans="1:5" ht="15.75">
      <c r="A123" s="5" t="s">
        <v>198</v>
      </c>
      <c r="B123" s="3"/>
      <c r="C123" s="5" t="s">
        <v>203</v>
      </c>
      <c r="D123" s="53" t="s">
        <v>163</v>
      </c>
      <c r="E123" s="53"/>
    </row>
    <row r="124" spans="1:5" ht="15.75">
      <c r="A124" s="5" t="s">
        <v>168</v>
      </c>
      <c r="B124" s="3"/>
      <c r="C124" s="5" t="s">
        <v>204</v>
      </c>
      <c r="D124" s="53" t="s">
        <v>163</v>
      </c>
      <c r="E124" s="53"/>
    </row>
    <row r="125" spans="1:5" ht="15.75">
      <c r="A125" s="5" t="s">
        <v>169</v>
      </c>
      <c r="B125" s="3"/>
      <c r="C125" s="5" t="s">
        <v>204</v>
      </c>
      <c r="D125" s="53" t="s">
        <v>163</v>
      </c>
      <c r="E125" s="53"/>
    </row>
    <row r="126" spans="1:5" ht="15.75">
      <c r="A126" s="5" t="s">
        <v>170</v>
      </c>
      <c r="B126" s="3"/>
      <c r="C126" s="5" t="s">
        <v>204</v>
      </c>
      <c r="D126" s="53" t="s">
        <v>163</v>
      </c>
      <c r="E126" s="53"/>
    </row>
    <row r="127" spans="1:5" ht="15.75">
      <c r="A127" s="5" t="s">
        <v>171</v>
      </c>
      <c r="B127" s="3"/>
      <c r="C127" s="5" t="s">
        <v>205</v>
      </c>
      <c r="D127" s="53" t="s">
        <v>163</v>
      </c>
      <c r="E127" s="53"/>
    </row>
    <row r="128" spans="1:5" ht="15.75">
      <c r="A128" s="5" t="s">
        <v>172</v>
      </c>
      <c r="B128" s="3"/>
      <c r="C128" s="5" t="s">
        <v>206</v>
      </c>
      <c r="D128" s="53" t="s">
        <v>163</v>
      </c>
      <c r="E128" s="53"/>
    </row>
    <row r="129" spans="1:5" ht="15.75">
      <c r="A129" s="5" t="s">
        <v>173</v>
      </c>
      <c r="B129" s="3"/>
      <c r="C129" s="5" t="s">
        <v>207</v>
      </c>
      <c r="D129" s="53" t="s">
        <v>163</v>
      </c>
      <c r="E129" s="53"/>
    </row>
    <row r="130" spans="1:5" ht="15.75">
      <c r="A130" s="5" t="s">
        <v>174</v>
      </c>
      <c r="B130" s="3"/>
      <c r="C130" s="5" t="s">
        <v>208</v>
      </c>
      <c r="D130" s="53" t="s">
        <v>163</v>
      </c>
      <c r="E130" s="53"/>
    </row>
    <row r="131" spans="1:5" ht="15.75">
      <c r="A131" s="5" t="s">
        <v>175</v>
      </c>
      <c r="B131" s="3" t="s">
        <v>297</v>
      </c>
      <c r="C131" s="5" t="s">
        <v>209</v>
      </c>
      <c r="D131" s="53" t="s">
        <v>163</v>
      </c>
      <c r="E131" s="53"/>
    </row>
    <row r="132" spans="1:5" ht="15.75">
      <c r="A132" s="5" t="s">
        <v>176</v>
      </c>
      <c r="B132" s="3" t="s">
        <v>278</v>
      </c>
      <c r="C132" s="5" t="s">
        <v>210</v>
      </c>
      <c r="D132" s="53" t="s">
        <v>163</v>
      </c>
      <c r="E132" s="53"/>
    </row>
    <row r="133" spans="1:5" ht="15.75">
      <c r="A133" s="5" t="s">
        <v>177</v>
      </c>
      <c r="B133" s="3" t="s">
        <v>78</v>
      </c>
      <c r="C133" s="5" t="s">
        <v>211</v>
      </c>
      <c r="D133" s="53" t="s">
        <v>163</v>
      </c>
      <c r="E133" s="53"/>
    </row>
    <row r="134" spans="1:5" ht="15.75">
      <c r="A134" s="4" t="s">
        <v>180</v>
      </c>
      <c r="B134" s="1" t="s">
        <v>78</v>
      </c>
      <c r="C134" s="4" t="s">
        <v>212</v>
      </c>
      <c r="D134" s="53" t="s">
        <v>163</v>
      </c>
      <c r="E134" s="53"/>
    </row>
    <row r="135" spans="1:5" ht="15.75">
      <c r="A135" s="4" t="s">
        <v>181</v>
      </c>
      <c r="B135" s="1" t="s">
        <v>78</v>
      </c>
      <c r="C135" s="4" t="s">
        <v>213</v>
      </c>
      <c r="D135" s="53" t="s">
        <v>163</v>
      </c>
      <c r="E135" s="53"/>
    </row>
    <row r="136" spans="1:5" ht="15.75">
      <c r="A136" s="5" t="s">
        <v>182</v>
      </c>
      <c r="B136" s="3" t="s">
        <v>78</v>
      </c>
      <c r="C136" s="5" t="s">
        <v>214</v>
      </c>
      <c r="D136" s="53" t="s">
        <v>163</v>
      </c>
      <c r="E136" s="53"/>
    </row>
    <row r="137" spans="1:5" ht="15.75">
      <c r="A137" s="5" t="s">
        <v>184</v>
      </c>
      <c r="B137" s="3"/>
      <c r="C137" s="5" t="s">
        <v>215</v>
      </c>
      <c r="D137" s="53" t="s">
        <v>163</v>
      </c>
      <c r="E137" s="53"/>
    </row>
    <row r="138" spans="1:5" ht="15.75">
      <c r="A138" s="5" t="s">
        <v>185</v>
      </c>
      <c r="B138" s="3"/>
      <c r="C138" s="5" t="s">
        <v>216</v>
      </c>
      <c r="D138" s="53" t="s">
        <v>163</v>
      </c>
      <c r="E138" s="53"/>
    </row>
    <row r="139" spans="1:5" ht="15.75">
      <c r="A139" s="4" t="s">
        <v>186</v>
      </c>
      <c r="B139" s="1" t="s">
        <v>80</v>
      </c>
      <c r="C139" s="4" t="s">
        <v>219</v>
      </c>
      <c r="D139" s="53" t="s">
        <v>163</v>
      </c>
      <c r="E139" s="53"/>
    </row>
    <row r="140" spans="1:5" ht="15.75">
      <c r="A140" s="5" t="s">
        <v>187</v>
      </c>
      <c r="B140" s="3"/>
      <c r="C140" s="5" t="s">
        <v>217</v>
      </c>
      <c r="D140" s="53" t="s">
        <v>163</v>
      </c>
      <c r="E140" s="53"/>
    </row>
    <row r="141" spans="1:5" ht="15.75">
      <c r="A141" s="5" t="s">
        <v>188</v>
      </c>
      <c r="B141" s="3" t="s">
        <v>279</v>
      </c>
      <c r="C141" s="5" t="s">
        <v>218</v>
      </c>
      <c r="D141" s="53" t="s">
        <v>163</v>
      </c>
      <c r="E141" s="53"/>
    </row>
    <row r="142" spans="1:5" ht="15.75">
      <c r="A142" s="5" t="s">
        <v>189</v>
      </c>
      <c r="B142" s="3" t="s">
        <v>79</v>
      </c>
      <c r="C142" s="5" t="s">
        <v>220</v>
      </c>
      <c r="D142" s="53" t="s">
        <v>163</v>
      </c>
      <c r="E142" s="53"/>
    </row>
    <row r="143" spans="1:5" ht="15.75">
      <c r="A143" s="5" t="s">
        <v>190</v>
      </c>
      <c r="B143" s="3" t="s">
        <v>79</v>
      </c>
      <c r="C143" s="5" t="s">
        <v>221</v>
      </c>
      <c r="D143" s="53" t="s">
        <v>163</v>
      </c>
      <c r="E143" s="53"/>
    </row>
    <row r="144" spans="1:5" ht="15.75">
      <c r="A144" s="5" t="s">
        <v>191</v>
      </c>
      <c r="B144" s="3" t="s">
        <v>79</v>
      </c>
      <c r="C144" s="5" t="s">
        <v>222</v>
      </c>
      <c r="D144" s="53" t="s">
        <v>163</v>
      </c>
      <c r="E144" s="53"/>
    </row>
    <row r="145" spans="1:5" ht="15.75">
      <c r="A145" s="5" t="s">
        <v>192</v>
      </c>
      <c r="B145" s="3" t="s">
        <v>78</v>
      </c>
      <c r="C145" s="5" t="s">
        <v>223</v>
      </c>
      <c r="D145" s="53" t="s">
        <v>163</v>
      </c>
      <c r="E145" s="53"/>
    </row>
    <row r="146" spans="1:5" ht="15.75">
      <c r="A146" s="4" t="s">
        <v>194</v>
      </c>
      <c r="B146" s="1"/>
      <c r="C146" s="4" t="s">
        <v>224</v>
      </c>
      <c r="D146" s="53" t="s">
        <v>163</v>
      </c>
      <c r="E146" s="53"/>
    </row>
    <row r="147" spans="1:5" ht="15.75">
      <c r="A147" s="4" t="s">
        <v>195</v>
      </c>
      <c r="B147" s="1" t="s">
        <v>78</v>
      </c>
      <c r="C147" s="4" t="s">
        <v>225</v>
      </c>
      <c r="D147" s="53" t="s">
        <v>163</v>
      </c>
      <c r="E147" s="53"/>
    </row>
    <row r="148" spans="1:4" ht="15.75">
      <c r="A148" s="4" t="s">
        <v>291</v>
      </c>
      <c r="B148" s="1" t="s">
        <v>78</v>
      </c>
      <c r="C148" s="12" t="s">
        <v>293</v>
      </c>
      <c r="D148" s="7" t="s">
        <v>163</v>
      </c>
    </row>
    <row r="149" spans="1:4" ht="15.75">
      <c r="A149" s="4" t="s">
        <v>294</v>
      </c>
      <c r="B149" s="1" t="s">
        <v>78</v>
      </c>
      <c r="C149" s="4" t="s">
        <v>295</v>
      </c>
      <c r="D149" s="7" t="s">
        <v>163</v>
      </c>
    </row>
    <row r="150" spans="1:4" ht="15.75">
      <c r="A150" s="4" t="s">
        <v>292</v>
      </c>
      <c r="B150" s="1" t="s">
        <v>78</v>
      </c>
      <c r="C150" s="4" t="s">
        <v>293</v>
      </c>
      <c r="D150" s="7" t="s">
        <v>163</v>
      </c>
    </row>
    <row r="151" spans="1:5" ht="15.75">
      <c r="A151" s="4" t="s">
        <v>226</v>
      </c>
      <c r="B151" s="1" t="s">
        <v>78</v>
      </c>
      <c r="C151" s="4" t="s">
        <v>257</v>
      </c>
      <c r="D151" s="53" t="s">
        <v>259</v>
      </c>
      <c r="E151" s="53"/>
    </row>
    <row r="152" spans="1:5" ht="15.75">
      <c r="A152" s="4" t="s">
        <v>227</v>
      </c>
      <c r="B152" s="1" t="s">
        <v>78</v>
      </c>
      <c r="C152" s="4" t="s">
        <v>257</v>
      </c>
      <c r="D152" s="53" t="s">
        <v>259</v>
      </c>
      <c r="E152" s="53"/>
    </row>
    <row r="153" spans="1:5" ht="15.75">
      <c r="A153" s="5" t="s">
        <v>228</v>
      </c>
      <c r="B153" s="3" t="s">
        <v>277</v>
      </c>
      <c r="C153" s="5" t="s">
        <v>258</v>
      </c>
      <c r="D153" s="53" t="s">
        <v>259</v>
      </c>
      <c r="E153" s="53"/>
    </row>
    <row r="154" spans="1:5" ht="15.75">
      <c r="A154" s="7" t="s">
        <v>229</v>
      </c>
      <c r="B154" s="1" t="s">
        <v>77</v>
      </c>
      <c r="C154" s="4" t="s">
        <v>260</v>
      </c>
      <c r="D154" s="53" t="s">
        <v>259</v>
      </c>
      <c r="E154" s="53"/>
    </row>
    <row r="155" spans="1:5" ht="15.75">
      <c r="A155" s="5" t="s">
        <v>230</v>
      </c>
      <c r="B155" s="3" t="s">
        <v>80</v>
      </c>
      <c r="C155" s="5" t="s">
        <v>261</v>
      </c>
      <c r="D155" s="53" t="s">
        <v>259</v>
      </c>
      <c r="E155" s="53"/>
    </row>
    <row r="156" spans="1:5" ht="15.75">
      <c r="A156" s="4" t="s">
        <v>232</v>
      </c>
      <c r="B156" s="1" t="s">
        <v>78</v>
      </c>
      <c r="C156" s="4" t="s">
        <v>262</v>
      </c>
      <c r="D156" s="53" t="s">
        <v>259</v>
      </c>
      <c r="E156" s="53"/>
    </row>
    <row r="157" spans="1:5" ht="15.75">
      <c r="A157" s="4" t="s">
        <v>290</v>
      </c>
      <c r="B157" s="1"/>
      <c r="C157" s="4" t="s">
        <v>263</v>
      </c>
      <c r="D157" s="53" t="s">
        <v>259</v>
      </c>
      <c r="E157" s="53"/>
    </row>
    <row r="158" spans="1:5" ht="15.75">
      <c r="A158" s="5" t="s">
        <v>233</v>
      </c>
      <c r="B158" s="3"/>
      <c r="C158" s="5" t="s">
        <v>264</v>
      </c>
      <c r="D158" s="53" t="s">
        <v>259</v>
      </c>
      <c r="E158" s="53"/>
    </row>
    <row r="159" spans="1:5" ht="15.75">
      <c r="A159" s="5" t="s">
        <v>234</v>
      </c>
      <c r="B159" s="3" t="s">
        <v>297</v>
      </c>
      <c r="C159" s="5" t="s">
        <v>266</v>
      </c>
      <c r="D159" s="53" t="s">
        <v>265</v>
      </c>
      <c r="E159" s="53"/>
    </row>
    <row r="160" spans="1:5" ht="15.75">
      <c r="A160" s="5" t="s">
        <v>236</v>
      </c>
      <c r="B160" s="9" t="s">
        <v>235</v>
      </c>
      <c r="D160" s="53"/>
      <c r="E160" s="53"/>
    </row>
    <row r="161" spans="1:5" ht="15.75">
      <c r="A161" s="5" t="s">
        <v>237</v>
      </c>
      <c r="B161" s="9" t="s">
        <v>235</v>
      </c>
      <c r="D161" s="53"/>
      <c r="E161" s="53"/>
    </row>
    <row r="162" spans="1:5" ht="15.75">
      <c r="A162" s="5" t="s">
        <v>238</v>
      </c>
      <c r="B162" s="9" t="s">
        <v>235</v>
      </c>
      <c r="D162" s="53"/>
      <c r="E162" s="53"/>
    </row>
    <row r="163" spans="1:5" ht="15.75">
      <c r="A163" s="5" t="s">
        <v>239</v>
      </c>
      <c r="B163" s="9" t="s">
        <v>235</v>
      </c>
      <c r="D163" s="53"/>
      <c r="E163" s="53"/>
    </row>
    <row r="164" spans="1:5" ht="15.75">
      <c r="A164" s="5" t="s">
        <v>240</v>
      </c>
      <c r="B164" s="9" t="s">
        <v>235</v>
      </c>
      <c r="D164" s="53"/>
      <c r="E164" s="53"/>
    </row>
    <row r="165" spans="1:5" ht="15.75">
      <c r="A165" s="5" t="s">
        <v>241</v>
      </c>
      <c r="B165" s="9" t="s">
        <v>235</v>
      </c>
      <c r="D165" s="53"/>
      <c r="E165" s="53"/>
    </row>
    <row r="166" spans="1:5" ht="15.75">
      <c r="A166" s="5" t="s">
        <v>242</v>
      </c>
      <c r="B166" s="9" t="s">
        <v>235</v>
      </c>
      <c r="D166" s="53"/>
      <c r="E166" s="53"/>
    </row>
    <row r="167" spans="1:5" ht="15.75">
      <c r="A167" s="5" t="s">
        <v>243</v>
      </c>
      <c r="B167" s="9" t="s">
        <v>235</v>
      </c>
      <c r="D167" s="53"/>
      <c r="E167" s="53"/>
    </row>
    <row r="168" spans="1:5" ht="15.75">
      <c r="A168" s="5" t="s">
        <v>244</v>
      </c>
      <c r="B168" s="9" t="s">
        <v>235</v>
      </c>
      <c r="D168" s="53"/>
      <c r="E168" s="53"/>
    </row>
    <row r="169" spans="1:5" ht="15.75">
      <c r="A169" s="5" t="s">
        <v>245</v>
      </c>
      <c r="B169" s="9" t="s">
        <v>235</v>
      </c>
      <c r="D169" s="53"/>
      <c r="E169" s="53"/>
    </row>
    <row r="170" spans="1:5" ht="15.75">
      <c r="A170" s="5" t="s">
        <v>246</v>
      </c>
      <c r="B170" s="9" t="s">
        <v>235</v>
      </c>
      <c r="D170" s="53"/>
      <c r="E170" s="53"/>
    </row>
    <row r="171" spans="1:5" ht="15.75">
      <c r="A171" s="5" t="s">
        <v>247</v>
      </c>
      <c r="B171" s="9" t="s">
        <v>235</v>
      </c>
      <c r="D171" s="53"/>
      <c r="E171" s="53"/>
    </row>
    <row r="172" spans="1:5" ht="15.75">
      <c r="A172" s="5" t="s">
        <v>248</v>
      </c>
      <c r="B172" s="9" t="s">
        <v>235</v>
      </c>
      <c r="D172" s="53"/>
      <c r="E172" s="53"/>
    </row>
    <row r="173" spans="1:5" ht="15.75">
      <c r="A173" s="5" t="s">
        <v>249</v>
      </c>
      <c r="B173" s="9" t="s">
        <v>235</v>
      </c>
      <c r="D173" s="53"/>
      <c r="E173" s="53"/>
    </row>
    <row r="174" spans="1:5" ht="15.75">
      <c r="A174" s="5" t="s">
        <v>250</v>
      </c>
      <c r="B174" s="9" t="s">
        <v>235</v>
      </c>
      <c r="D174" s="53"/>
      <c r="E174" s="53"/>
    </row>
    <row r="175" spans="1:5" ht="15.75">
      <c r="A175" s="5" t="s">
        <v>251</v>
      </c>
      <c r="B175" s="9" t="s">
        <v>235</v>
      </c>
      <c r="D175" s="53"/>
      <c r="E175" s="53"/>
    </row>
    <row r="176" spans="1:5" ht="15.75">
      <c r="A176" s="5" t="s">
        <v>252</v>
      </c>
      <c r="B176" s="9" t="s">
        <v>235</v>
      </c>
      <c r="D176" s="53"/>
      <c r="E176" s="53"/>
    </row>
    <row r="177" spans="1:5" ht="15.75">
      <c r="A177" s="5" t="s">
        <v>253</v>
      </c>
      <c r="B177" s="9" t="s">
        <v>235</v>
      </c>
      <c r="D177" s="53"/>
      <c r="E177" s="53"/>
    </row>
    <row r="178" spans="1:5" ht="15.75">
      <c r="A178" s="5" t="s">
        <v>254</v>
      </c>
      <c r="B178" s="9" t="s">
        <v>235</v>
      </c>
      <c r="D178" s="53"/>
      <c r="E178" s="53"/>
    </row>
    <row r="179" spans="1:5" ht="15.75">
      <c r="A179" s="5" t="s">
        <v>255</v>
      </c>
      <c r="B179" s="9" t="s">
        <v>235</v>
      </c>
      <c r="D179" s="53"/>
      <c r="E179" s="53"/>
    </row>
    <row r="180" spans="1:5" ht="15.75">
      <c r="A180" s="5" t="s">
        <v>256</v>
      </c>
      <c r="B180" s="9" t="s">
        <v>235</v>
      </c>
      <c r="D180" s="53"/>
      <c r="E180" s="53"/>
    </row>
  </sheetData>
  <mergeCells count="140">
    <mergeCell ref="D5:E5"/>
    <mergeCell ref="D9:E9"/>
    <mergeCell ref="D15:E15"/>
    <mergeCell ref="D17:E17"/>
    <mergeCell ref="D1:E1"/>
    <mergeCell ref="D2:E2"/>
    <mergeCell ref="D3:E3"/>
    <mergeCell ref="D4:E4"/>
    <mergeCell ref="D18:E18"/>
    <mergeCell ref="D19:E19"/>
    <mergeCell ref="D12:E12"/>
    <mergeCell ref="D13:E13"/>
    <mergeCell ref="D14:E14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43:E43"/>
    <mergeCell ref="D44:E44"/>
    <mergeCell ref="D41:E41"/>
    <mergeCell ref="D42:E42"/>
    <mergeCell ref="D37:E37"/>
    <mergeCell ref="D38:E38"/>
    <mergeCell ref="D39:E39"/>
    <mergeCell ref="D40:E40"/>
    <mergeCell ref="D45:E45"/>
    <mergeCell ref="D46:E46"/>
    <mergeCell ref="D47:E47"/>
    <mergeCell ref="D49:E49"/>
    <mergeCell ref="D50:E50"/>
    <mergeCell ref="D51:E51"/>
    <mergeCell ref="D62:E62"/>
    <mergeCell ref="D63:E63"/>
    <mergeCell ref="D64:E64"/>
    <mergeCell ref="D71:E71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1:E111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74:E174"/>
    <mergeCell ref="D167:E167"/>
    <mergeCell ref="D168:E168"/>
    <mergeCell ref="D169:E169"/>
    <mergeCell ref="D170:E170"/>
    <mergeCell ref="D175:E175"/>
    <mergeCell ref="D171:E171"/>
    <mergeCell ref="D180:E180"/>
    <mergeCell ref="D110:E110"/>
    <mergeCell ref="D176:E176"/>
    <mergeCell ref="D177:E177"/>
    <mergeCell ref="D178:E178"/>
    <mergeCell ref="D179:E179"/>
    <mergeCell ref="D172:E172"/>
    <mergeCell ref="D173:E173"/>
  </mergeCells>
  <printOptions/>
  <pageMargins left="0.5" right="0.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4">
      <selection activeCell="B3" sqref="B3"/>
    </sheetView>
  </sheetViews>
  <sheetFormatPr defaultColWidth="9.140625" defaultRowHeight="12.75"/>
  <cols>
    <col min="1" max="1" width="35.57421875" style="25" customWidth="1"/>
    <col min="2" max="3" width="16.28125" style="25" customWidth="1"/>
    <col min="4" max="4" width="12.00390625" style="25" customWidth="1"/>
    <col min="5" max="5" width="28.00390625" style="25" customWidth="1"/>
    <col min="6" max="6" width="11.7109375" style="25" customWidth="1"/>
    <col min="7" max="7" width="6.00390625" style="25" customWidth="1"/>
    <col min="8" max="8" width="8.140625" style="25" customWidth="1"/>
    <col min="9" max="9" width="8.140625" style="30" hidden="1" customWidth="1"/>
    <col min="10" max="10" width="26.8515625" style="30" hidden="1" customWidth="1"/>
    <col min="11" max="11" width="11.00390625" style="30" hidden="1" customWidth="1"/>
    <col min="12" max="12" width="6.28125" style="30" hidden="1" customWidth="1"/>
    <col min="13" max="13" width="4.28125" style="30" customWidth="1"/>
    <col min="14" max="14" width="6.7109375" style="30" customWidth="1"/>
    <col min="15" max="15" width="4.28125" style="30" customWidth="1"/>
    <col min="16" max="16" width="5.7109375" style="30" customWidth="1"/>
    <col min="17" max="17" width="5.28125" style="30" customWidth="1"/>
    <col min="18" max="18" width="4.140625" style="30" customWidth="1"/>
    <col min="19" max="19" width="4.421875" style="30" customWidth="1"/>
    <col min="20" max="20" width="3.57421875" style="30" customWidth="1"/>
    <col min="21" max="22" width="4.00390625" style="30" customWidth="1"/>
    <col min="23" max="23" width="3.421875" style="30" customWidth="1"/>
    <col min="24" max="24" width="3.00390625" style="30" customWidth="1"/>
    <col min="25" max="25" width="9.140625" style="30" customWidth="1"/>
    <col min="26" max="16384" width="9.140625" style="25" customWidth="1"/>
  </cols>
  <sheetData>
    <row r="1" spans="1:25" ht="72" customHeight="1">
      <c r="A1" s="15" t="s">
        <v>323</v>
      </c>
      <c r="B1" s="15" t="s">
        <v>321</v>
      </c>
      <c r="C1" s="15" t="s">
        <v>478</v>
      </c>
      <c r="D1" s="15" t="s">
        <v>322</v>
      </c>
      <c r="E1" s="19" t="s">
        <v>4</v>
      </c>
      <c r="F1" s="19" t="s">
        <v>5</v>
      </c>
      <c r="G1" s="20" t="s">
        <v>324</v>
      </c>
      <c r="H1" s="21" t="s">
        <v>325</v>
      </c>
      <c r="I1" s="22" t="s">
        <v>326</v>
      </c>
      <c r="J1" s="23" t="s">
        <v>327</v>
      </c>
      <c r="K1" s="24" t="s">
        <v>328</v>
      </c>
      <c r="L1" s="24" t="s">
        <v>329</v>
      </c>
      <c r="M1" s="22" t="s">
        <v>330</v>
      </c>
      <c r="N1" s="22" t="s">
        <v>331</v>
      </c>
      <c r="O1" s="22" t="s">
        <v>332</v>
      </c>
      <c r="P1" s="22" t="s">
        <v>333</v>
      </c>
      <c r="Q1" s="22" t="s">
        <v>334</v>
      </c>
      <c r="R1" s="22" t="s">
        <v>335</v>
      </c>
      <c r="S1" s="22" t="s">
        <v>336</v>
      </c>
      <c r="T1" s="22" t="s">
        <v>337</v>
      </c>
      <c r="U1" s="22" t="s">
        <v>338</v>
      </c>
      <c r="V1" s="22" t="s">
        <v>278</v>
      </c>
      <c r="W1" s="22" t="s">
        <v>271</v>
      </c>
      <c r="X1" s="22" t="s">
        <v>80</v>
      </c>
      <c r="Y1" s="22" t="s">
        <v>339</v>
      </c>
    </row>
    <row r="2" spans="1:25" s="26" customFormat="1" ht="15.75">
      <c r="A2" s="27" t="s">
        <v>340</v>
      </c>
      <c r="B2" s="26" t="s">
        <v>78</v>
      </c>
      <c r="C2" s="26" t="s">
        <v>281</v>
      </c>
      <c r="E2" s="27" t="s">
        <v>341</v>
      </c>
      <c r="F2" s="27" t="s">
        <v>1</v>
      </c>
      <c r="G2" s="28" t="s">
        <v>342</v>
      </c>
      <c r="H2" s="28" t="s">
        <v>343</v>
      </c>
      <c r="I2" s="29">
        <v>30</v>
      </c>
      <c r="J2" s="30" t="s">
        <v>344</v>
      </c>
      <c r="K2" s="30" t="s">
        <v>345</v>
      </c>
      <c r="L2" s="29"/>
      <c r="M2" s="29">
        <v>30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1"/>
    </row>
    <row r="3" spans="1:25" s="41" customFormat="1" ht="31.5">
      <c r="A3" s="41" t="s">
        <v>17</v>
      </c>
      <c r="B3" s="41" t="s">
        <v>78</v>
      </c>
      <c r="D3" s="41" t="s">
        <v>18</v>
      </c>
      <c r="E3" s="41" t="s">
        <v>346</v>
      </c>
      <c r="F3" s="41" t="s">
        <v>15</v>
      </c>
      <c r="G3" s="41" t="s">
        <v>342</v>
      </c>
      <c r="H3" s="41" t="s">
        <v>343</v>
      </c>
      <c r="I3" s="42">
        <v>9</v>
      </c>
      <c r="J3" s="42" t="s">
        <v>347</v>
      </c>
      <c r="K3" s="43" t="s">
        <v>348</v>
      </c>
      <c r="L3" s="42">
        <v>9</v>
      </c>
      <c r="M3" s="42"/>
      <c r="N3" s="42"/>
      <c r="O3" s="42"/>
      <c r="P3" s="42"/>
      <c r="Q3" s="42"/>
      <c r="R3" s="42"/>
      <c r="S3" s="42"/>
      <c r="T3" s="42"/>
      <c r="U3" s="42" t="s">
        <v>349</v>
      </c>
      <c r="V3" s="42"/>
      <c r="W3" s="42"/>
      <c r="X3" s="42"/>
      <c r="Y3" s="42"/>
    </row>
    <row r="4" spans="1:21" ht="15.75">
      <c r="A4" s="25" t="s">
        <v>350</v>
      </c>
      <c r="B4" s="26" t="s">
        <v>78</v>
      </c>
      <c r="C4" s="26"/>
      <c r="D4" s="25" t="s">
        <v>14</v>
      </c>
      <c r="E4" s="25" t="s">
        <v>351</v>
      </c>
      <c r="F4" s="25" t="s">
        <v>15</v>
      </c>
      <c r="G4" s="25" t="s">
        <v>352</v>
      </c>
      <c r="H4" s="25" t="s">
        <v>343</v>
      </c>
      <c r="I4" s="30">
        <f>37+44</f>
        <v>81</v>
      </c>
      <c r="J4" s="30" t="s">
        <v>353</v>
      </c>
      <c r="K4" s="30" t="s">
        <v>354</v>
      </c>
      <c r="M4" s="30">
        <v>44</v>
      </c>
      <c r="N4" s="30" t="s">
        <v>355</v>
      </c>
      <c r="P4" s="30" t="s">
        <v>349</v>
      </c>
      <c r="U4" s="30" t="s">
        <v>349</v>
      </c>
    </row>
    <row r="5" spans="1:16" ht="15.75">
      <c r="A5" s="25" t="s">
        <v>356</v>
      </c>
      <c r="B5" s="26" t="s">
        <v>78</v>
      </c>
      <c r="C5" s="26"/>
      <c r="E5" s="25" t="s">
        <v>357</v>
      </c>
      <c r="F5" s="25" t="s">
        <v>15</v>
      </c>
      <c r="G5" s="25" t="s">
        <v>352</v>
      </c>
      <c r="H5" s="25" t="s">
        <v>343</v>
      </c>
      <c r="I5" s="30">
        <f>L5+P5</f>
        <v>43</v>
      </c>
      <c r="L5" s="30">
        <v>37</v>
      </c>
      <c r="P5" s="30">
        <v>6</v>
      </c>
    </row>
    <row r="6" spans="1:16" ht="31.5">
      <c r="A6" s="25" t="s">
        <v>358</v>
      </c>
      <c r="B6" s="26" t="s">
        <v>78</v>
      </c>
      <c r="C6" s="26"/>
      <c r="D6" s="25" t="s">
        <v>31</v>
      </c>
      <c r="E6" s="25" t="s">
        <v>359</v>
      </c>
      <c r="F6" s="25" t="s">
        <v>360</v>
      </c>
      <c r="G6" s="25" t="s">
        <v>352</v>
      </c>
      <c r="H6" s="25" t="s">
        <v>343</v>
      </c>
      <c r="I6" s="30">
        <v>16</v>
      </c>
      <c r="J6" s="33" t="s">
        <v>361</v>
      </c>
      <c r="K6" s="33" t="s">
        <v>362</v>
      </c>
      <c r="M6" s="30">
        <v>16</v>
      </c>
      <c r="P6" s="30" t="s">
        <v>349</v>
      </c>
    </row>
    <row r="7" spans="1:16" ht="31.5">
      <c r="A7" s="34" t="s">
        <v>363</v>
      </c>
      <c r="B7" s="26" t="s">
        <v>78</v>
      </c>
      <c r="C7" s="26" t="s">
        <v>479</v>
      </c>
      <c r="D7" s="25" t="s">
        <v>19</v>
      </c>
      <c r="E7" s="25" t="s">
        <v>359</v>
      </c>
      <c r="F7" s="25" t="s">
        <v>360</v>
      </c>
      <c r="G7" s="25" t="s">
        <v>352</v>
      </c>
      <c r="H7" s="25" t="s">
        <v>343</v>
      </c>
      <c r="I7" s="30">
        <v>8</v>
      </c>
      <c r="J7" s="33" t="s">
        <v>364</v>
      </c>
      <c r="K7" s="33" t="s">
        <v>365</v>
      </c>
      <c r="M7" s="30" t="s">
        <v>349</v>
      </c>
      <c r="P7" s="30">
        <v>8</v>
      </c>
    </row>
    <row r="8" spans="1:25" s="46" customFormat="1" ht="15.75">
      <c r="A8" s="41" t="s">
        <v>366</v>
      </c>
      <c r="B8" s="41" t="s">
        <v>78</v>
      </c>
      <c r="C8" s="41">
        <v>1236</v>
      </c>
      <c r="D8" s="46" t="s">
        <v>27</v>
      </c>
      <c r="E8" s="46" t="s">
        <v>367</v>
      </c>
      <c r="F8" s="41" t="s">
        <v>360</v>
      </c>
      <c r="G8" s="41" t="s">
        <v>368</v>
      </c>
      <c r="H8" s="41" t="s">
        <v>343</v>
      </c>
      <c r="I8" s="42">
        <v>6</v>
      </c>
      <c r="J8" s="17" t="s">
        <v>369</v>
      </c>
      <c r="K8" s="17" t="s">
        <v>370</v>
      </c>
      <c r="L8" s="47"/>
      <c r="M8" s="47"/>
      <c r="N8" s="47"/>
      <c r="O8" s="47"/>
      <c r="P8" s="47">
        <v>6</v>
      </c>
      <c r="Q8" s="47"/>
      <c r="R8" s="47"/>
      <c r="S8" s="47"/>
      <c r="T8" s="47"/>
      <c r="U8" s="47"/>
      <c r="V8" s="47"/>
      <c r="W8" s="47"/>
      <c r="X8" s="47"/>
      <c r="Y8" s="47"/>
    </row>
    <row r="9" spans="1:21" ht="15.75">
      <c r="A9" s="25" t="s">
        <v>371</v>
      </c>
      <c r="B9" s="26" t="s">
        <v>78</v>
      </c>
      <c r="C9" s="26">
        <v>1287</v>
      </c>
      <c r="D9" s="25" t="s">
        <v>44</v>
      </c>
      <c r="E9" s="25" t="s">
        <v>372</v>
      </c>
      <c r="F9" s="25" t="s">
        <v>373</v>
      </c>
      <c r="G9" s="25" t="s">
        <v>342</v>
      </c>
      <c r="H9" s="25" t="s">
        <v>343</v>
      </c>
      <c r="I9" s="30">
        <f>L9+M9+N9</f>
        <v>31</v>
      </c>
      <c r="J9" s="30" t="s">
        <v>374</v>
      </c>
      <c r="K9" s="30" t="s">
        <v>375</v>
      </c>
      <c r="L9" s="30">
        <v>14</v>
      </c>
      <c r="M9" s="30">
        <v>16</v>
      </c>
      <c r="N9" s="30">
        <v>1</v>
      </c>
      <c r="U9" s="30" t="s">
        <v>349</v>
      </c>
    </row>
    <row r="10" spans="1:25" s="45" customFormat="1" ht="31.5">
      <c r="A10" s="44" t="s">
        <v>376</v>
      </c>
      <c r="B10" s="41" t="s">
        <v>78</v>
      </c>
      <c r="C10" s="41"/>
      <c r="D10" s="45" t="s">
        <v>46</v>
      </c>
      <c r="E10" s="45" t="s">
        <v>377</v>
      </c>
      <c r="F10" s="45" t="s">
        <v>373</v>
      </c>
      <c r="G10" s="45" t="s">
        <v>342</v>
      </c>
      <c r="H10" s="45" t="s">
        <v>343</v>
      </c>
      <c r="I10" s="42" t="s">
        <v>378</v>
      </c>
      <c r="J10" s="42" t="s">
        <v>379</v>
      </c>
      <c r="K10" s="43" t="s">
        <v>380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>
        <v>15</v>
      </c>
    </row>
    <row r="11" spans="1:25" s="46" customFormat="1" ht="15.75">
      <c r="A11" s="46" t="s">
        <v>381</v>
      </c>
      <c r="B11" s="41" t="s">
        <v>78</v>
      </c>
      <c r="C11" s="41"/>
      <c r="E11" s="46" t="s">
        <v>382</v>
      </c>
      <c r="F11" s="46" t="s">
        <v>373</v>
      </c>
      <c r="G11" s="46" t="s">
        <v>342</v>
      </c>
      <c r="H11" s="46" t="s">
        <v>343</v>
      </c>
      <c r="I11" s="47">
        <v>1</v>
      </c>
      <c r="J11" s="17"/>
      <c r="K11" s="17"/>
      <c r="L11" s="47"/>
      <c r="M11" s="47"/>
      <c r="N11" s="47" t="s">
        <v>355</v>
      </c>
      <c r="O11" s="47"/>
      <c r="P11" s="47">
        <v>1</v>
      </c>
      <c r="Q11" s="47"/>
      <c r="R11" s="47"/>
      <c r="S11" s="47"/>
      <c r="T11" s="47"/>
      <c r="U11" s="47"/>
      <c r="V11" s="47"/>
      <c r="W11" s="47"/>
      <c r="X11" s="47"/>
      <c r="Y11" s="47"/>
    </row>
    <row r="12" spans="1:25" s="45" customFormat="1" ht="15.75">
      <c r="A12" s="44" t="s">
        <v>383</v>
      </c>
      <c r="B12" s="41" t="s">
        <v>78</v>
      </c>
      <c r="C12" s="41">
        <v>1267</v>
      </c>
      <c r="D12" s="45" t="s">
        <v>52</v>
      </c>
      <c r="E12" s="45" t="s">
        <v>384</v>
      </c>
      <c r="F12" s="45" t="s">
        <v>373</v>
      </c>
      <c r="G12" s="45" t="s">
        <v>342</v>
      </c>
      <c r="H12" s="45" t="s">
        <v>343</v>
      </c>
      <c r="I12" s="42">
        <v>2</v>
      </c>
      <c r="J12" s="43" t="s">
        <v>385</v>
      </c>
      <c r="K12" s="43" t="s">
        <v>386</v>
      </c>
      <c r="L12" s="42"/>
      <c r="M12" s="42"/>
      <c r="N12" s="42">
        <v>2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1" ht="15.75">
      <c r="A13" s="25" t="s">
        <v>387</v>
      </c>
      <c r="B13" s="26" t="s">
        <v>78</v>
      </c>
      <c r="C13" s="26"/>
      <c r="D13" s="25" t="s">
        <v>69</v>
      </c>
      <c r="E13" s="25" t="s">
        <v>388</v>
      </c>
      <c r="F13" s="25" t="s">
        <v>389</v>
      </c>
      <c r="G13" s="25" t="s">
        <v>342</v>
      </c>
      <c r="H13" s="25" t="s">
        <v>343</v>
      </c>
      <c r="I13" s="30">
        <f>53+2</f>
        <v>55</v>
      </c>
      <c r="J13" s="30" t="s">
        <v>390</v>
      </c>
      <c r="K13" s="30" t="s">
        <v>391</v>
      </c>
      <c r="L13" s="30">
        <v>53</v>
      </c>
      <c r="M13" s="30">
        <v>2</v>
      </c>
      <c r="U13" s="30" t="s">
        <v>349</v>
      </c>
    </row>
    <row r="14" spans="1:25" s="41" customFormat="1" ht="31.5">
      <c r="A14" s="41" t="s">
        <v>392</v>
      </c>
      <c r="B14" s="41" t="s">
        <v>78</v>
      </c>
      <c r="E14" s="41" t="s">
        <v>393</v>
      </c>
      <c r="F14" s="41" t="s">
        <v>394</v>
      </c>
      <c r="G14" s="41" t="s">
        <v>342</v>
      </c>
      <c r="H14" s="41" t="s">
        <v>343</v>
      </c>
      <c r="I14" s="42">
        <v>1</v>
      </c>
      <c r="J14" s="43" t="s">
        <v>395</v>
      </c>
      <c r="K14" s="43" t="s">
        <v>396</v>
      </c>
      <c r="L14" s="42"/>
      <c r="M14" s="42"/>
      <c r="N14" s="42"/>
      <c r="O14" s="42"/>
      <c r="P14" s="42">
        <v>1</v>
      </c>
      <c r="Q14" s="42"/>
      <c r="R14" s="42"/>
      <c r="S14" s="42"/>
      <c r="T14" s="42"/>
      <c r="U14" s="42"/>
      <c r="V14" s="42"/>
      <c r="W14" s="42"/>
      <c r="X14" s="42"/>
      <c r="Y14" s="42"/>
    </row>
    <row r="15" spans="1:25" s="26" customFormat="1" ht="15.75">
      <c r="A15" s="26" t="s">
        <v>397</v>
      </c>
      <c r="B15" s="26" t="s">
        <v>78</v>
      </c>
      <c r="C15" s="26">
        <v>1282</v>
      </c>
      <c r="D15" s="26" t="s">
        <v>93</v>
      </c>
      <c r="E15" s="26" t="s">
        <v>398</v>
      </c>
      <c r="F15" s="26" t="s">
        <v>399</v>
      </c>
      <c r="G15" s="26" t="s">
        <v>342</v>
      </c>
      <c r="H15" s="26" t="s">
        <v>343</v>
      </c>
      <c r="I15" s="31">
        <v>18</v>
      </c>
      <c r="J15" s="31" t="s">
        <v>400</v>
      </c>
      <c r="K15" s="31" t="s">
        <v>401</v>
      </c>
      <c r="L15" s="31"/>
      <c r="M15" s="31">
        <v>18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17" ht="15.75">
      <c r="A16" s="25" t="s">
        <v>402</v>
      </c>
      <c r="B16" s="26" t="s">
        <v>78</v>
      </c>
      <c r="C16" s="26"/>
      <c r="D16" s="25" t="s">
        <v>98</v>
      </c>
      <c r="E16" s="25" t="s">
        <v>403</v>
      </c>
      <c r="F16" s="26" t="s">
        <v>399</v>
      </c>
      <c r="G16" s="25" t="s">
        <v>404</v>
      </c>
      <c r="H16" s="25" t="s">
        <v>343</v>
      </c>
      <c r="I16" s="30">
        <f>38+1</f>
        <v>39</v>
      </c>
      <c r="J16" s="30" t="s">
        <v>405</v>
      </c>
      <c r="K16" s="30" t="s">
        <v>406</v>
      </c>
      <c r="M16" s="30">
        <v>38</v>
      </c>
      <c r="Q16" s="30">
        <v>1</v>
      </c>
    </row>
    <row r="17" spans="1:25" s="46" customFormat="1" ht="15.75">
      <c r="A17" s="46" t="s">
        <v>407</v>
      </c>
      <c r="B17" s="41" t="s">
        <v>78</v>
      </c>
      <c r="C17" s="41"/>
      <c r="D17" s="46" t="s">
        <v>96</v>
      </c>
      <c r="E17" s="46" t="s">
        <v>408</v>
      </c>
      <c r="F17" s="41" t="s">
        <v>399</v>
      </c>
      <c r="G17" s="46" t="s">
        <v>352</v>
      </c>
      <c r="H17" s="46" t="s">
        <v>343</v>
      </c>
      <c r="I17" s="47"/>
      <c r="J17" s="47" t="s">
        <v>409</v>
      </c>
      <c r="K17" s="47" t="s">
        <v>410</v>
      </c>
      <c r="L17" s="47"/>
      <c r="M17" s="47"/>
      <c r="N17" s="47"/>
      <c r="O17" s="47"/>
      <c r="P17" s="47"/>
      <c r="Q17" s="47"/>
      <c r="R17" s="47" t="s">
        <v>355</v>
      </c>
      <c r="S17" s="47"/>
      <c r="T17" s="47"/>
      <c r="U17" s="47"/>
      <c r="V17" s="47"/>
      <c r="W17" s="47"/>
      <c r="X17" s="47"/>
      <c r="Y17" s="47"/>
    </row>
    <row r="18" spans="1:25" s="46" customFormat="1" ht="32.25" customHeight="1">
      <c r="A18" s="46" t="s">
        <v>411</v>
      </c>
      <c r="B18" s="41" t="s">
        <v>78</v>
      </c>
      <c r="C18" s="41"/>
      <c r="E18" s="46" t="s">
        <v>412</v>
      </c>
      <c r="F18" s="46" t="s">
        <v>163</v>
      </c>
      <c r="G18" s="46" t="s">
        <v>352</v>
      </c>
      <c r="H18" s="46" t="s">
        <v>343</v>
      </c>
      <c r="I18" s="47">
        <v>5</v>
      </c>
      <c r="J18" s="17" t="s">
        <v>413</v>
      </c>
      <c r="K18" s="17" t="s">
        <v>414</v>
      </c>
      <c r="L18" s="47"/>
      <c r="M18" s="47" t="s">
        <v>355</v>
      </c>
      <c r="N18" s="47">
        <v>5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1" ht="15.75">
      <c r="A19" s="25" t="s">
        <v>415</v>
      </c>
      <c r="B19" s="26" t="s">
        <v>78</v>
      </c>
      <c r="C19" s="26">
        <v>1173</v>
      </c>
      <c r="D19" s="25" t="s">
        <v>107</v>
      </c>
      <c r="E19" s="25" t="s">
        <v>416</v>
      </c>
      <c r="F19" s="25" t="s">
        <v>399</v>
      </c>
      <c r="G19" s="25" t="s">
        <v>342</v>
      </c>
      <c r="H19" s="25" t="s">
        <v>343</v>
      </c>
      <c r="I19" s="30">
        <v>32</v>
      </c>
      <c r="J19" s="30" t="s">
        <v>390</v>
      </c>
      <c r="K19" s="30" t="s">
        <v>391</v>
      </c>
      <c r="L19" s="30">
        <v>32</v>
      </c>
      <c r="M19" s="30" t="s">
        <v>355</v>
      </c>
      <c r="U19" s="30" t="s">
        <v>349</v>
      </c>
    </row>
    <row r="20" spans="1:12" ht="15.75">
      <c r="A20" s="25" t="s">
        <v>417</v>
      </c>
      <c r="B20" s="26" t="s">
        <v>78</v>
      </c>
      <c r="C20" s="26">
        <v>1173</v>
      </c>
      <c r="D20" s="25" t="s">
        <v>109</v>
      </c>
      <c r="E20" s="25" t="s">
        <v>418</v>
      </c>
      <c r="F20" s="25" t="s">
        <v>399</v>
      </c>
      <c r="G20" s="25" t="s">
        <v>368</v>
      </c>
      <c r="H20" s="25" t="s">
        <v>343</v>
      </c>
      <c r="I20" s="30">
        <v>25</v>
      </c>
      <c r="L20" s="30">
        <v>25</v>
      </c>
    </row>
    <row r="21" spans="1:25" s="26" customFormat="1" ht="15.75">
      <c r="A21" s="26" t="s">
        <v>419</v>
      </c>
      <c r="B21" s="26" t="s">
        <v>78</v>
      </c>
      <c r="C21" s="26">
        <v>1275</v>
      </c>
      <c r="D21" s="26" t="s">
        <v>480</v>
      </c>
      <c r="E21" s="26" t="s">
        <v>146</v>
      </c>
      <c r="F21" s="25" t="s">
        <v>399</v>
      </c>
      <c r="G21" s="26" t="s">
        <v>342</v>
      </c>
      <c r="H21" s="26" t="s">
        <v>343</v>
      </c>
      <c r="I21" s="31">
        <v>33</v>
      </c>
      <c r="J21" s="31" t="s">
        <v>420</v>
      </c>
      <c r="K21" s="32" t="s">
        <v>421</v>
      </c>
      <c r="L21" s="31"/>
      <c r="M21" s="31">
        <v>33</v>
      </c>
      <c r="N21" s="31" t="s">
        <v>355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4" ht="15.75">
      <c r="A22" s="25" t="s">
        <v>422</v>
      </c>
      <c r="B22" s="26" t="s">
        <v>78</v>
      </c>
      <c r="C22" s="26"/>
      <c r="E22" s="25" t="s">
        <v>423</v>
      </c>
      <c r="F22" s="25" t="s">
        <v>399</v>
      </c>
      <c r="G22" s="25" t="s">
        <v>352</v>
      </c>
      <c r="H22" s="25" t="s">
        <v>343</v>
      </c>
      <c r="J22" s="30" t="s">
        <v>424</v>
      </c>
      <c r="K22" s="30" t="s">
        <v>425</v>
      </c>
      <c r="P22" s="30" t="s">
        <v>355</v>
      </c>
      <c r="X22" s="30" t="s">
        <v>349</v>
      </c>
    </row>
    <row r="23" spans="1:25" s="46" customFormat="1" ht="15.75">
      <c r="A23" s="46" t="s">
        <v>426</v>
      </c>
      <c r="B23" s="41" t="s">
        <v>78</v>
      </c>
      <c r="C23" s="41"/>
      <c r="I23" s="47">
        <f>11+65</f>
        <v>76</v>
      </c>
      <c r="J23" s="47"/>
      <c r="K23" s="47"/>
      <c r="L23" s="47"/>
      <c r="M23" s="47"/>
      <c r="N23" s="47"/>
      <c r="O23" s="47"/>
      <c r="P23" s="47">
        <v>11</v>
      </c>
      <c r="Q23" s="47">
        <v>65</v>
      </c>
      <c r="R23" s="47"/>
      <c r="S23" s="47"/>
      <c r="T23" s="47"/>
      <c r="U23" s="47"/>
      <c r="V23" s="47"/>
      <c r="W23" s="47"/>
      <c r="X23" s="47"/>
      <c r="Y23" s="47"/>
    </row>
    <row r="24" spans="1:25" s="46" customFormat="1" ht="15.75">
      <c r="A24" s="46" t="s">
        <v>427</v>
      </c>
      <c r="B24" s="41" t="s">
        <v>78</v>
      </c>
      <c r="C24" s="41"/>
      <c r="I24" s="47">
        <v>4</v>
      </c>
      <c r="J24" s="47"/>
      <c r="K24" s="47"/>
      <c r="L24" s="47"/>
      <c r="M24" s="47"/>
      <c r="N24" s="47"/>
      <c r="O24" s="47"/>
      <c r="P24" s="47">
        <v>4</v>
      </c>
      <c r="Q24" s="47"/>
      <c r="R24" s="47"/>
      <c r="S24" s="47"/>
      <c r="T24" s="47"/>
      <c r="U24" s="47"/>
      <c r="V24" s="47"/>
      <c r="W24" s="47"/>
      <c r="X24" s="47"/>
      <c r="Y24" s="47"/>
    </row>
    <row r="25" spans="1:25" s="37" customFormat="1" ht="15.75">
      <c r="A25" s="37" t="s">
        <v>429</v>
      </c>
      <c r="B25" s="26" t="s">
        <v>78</v>
      </c>
      <c r="C25" s="26">
        <v>1264</v>
      </c>
      <c r="D25" s="37" t="s">
        <v>428</v>
      </c>
      <c r="E25" s="37" t="s">
        <v>430</v>
      </c>
      <c r="F25" s="37" t="s">
        <v>399</v>
      </c>
      <c r="G25" s="37" t="s">
        <v>342</v>
      </c>
      <c r="H25" s="37" t="s">
        <v>343</v>
      </c>
      <c r="I25" s="30">
        <v>6</v>
      </c>
      <c r="J25" s="33" t="s">
        <v>431</v>
      </c>
      <c r="K25" s="33" t="s">
        <v>432</v>
      </c>
      <c r="L25" s="30"/>
      <c r="M25" s="30"/>
      <c r="N25" s="30"/>
      <c r="O25" s="30"/>
      <c r="P25" s="30">
        <v>6</v>
      </c>
      <c r="Q25" s="30"/>
      <c r="R25" s="30"/>
      <c r="S25" s="30"/>
      <c r="T25" s="30"/>
      <c r="U25" s="30"/>
      <c r="V25" s="30"/>
      <c r="W25" s="30"/>
      <c r="X25" s="30"/>
      <c r="Y25" s="30"/>
    </row>
    <row r="26" spans="1:25" s="18" customFormat="1" ht="15.75">
      <c r="A26" s="18" t="s">
        <v>433</v>
      </c>
      <c r="B26" s="41" t="s">
        <v>78</v>
      </c>
      <c r="C26" s="41"/>
      <c r="E26" s="18" t="s">
        <v>434</v>
      </c>
      <c r="F26" s="18" t="s">
        <v>435</v>
      </c>
      <c r="G26" s="18" t="s">
        <v>342</v>
      </c>
      <c r="H26" s="18" t="s">
        <v>343</v>
      </c>
      <c r="I26" s="48">
        <v>5</v>
      </c>
      <c r="J26" s="42" t="s">
        <v>436</v>
      </c>
      <c r="K26" s="43" t="s">
        <v>437</v>
      </c>
      <c r="L26" s="48"/>
      <c r="M26" s="48">
        <v>5</v>
      </c>
      <c r="N26" s="48"/>
      <c r="O26" s="48"/>
      <c r="P26" s="48" t="s">
        <v>349</v>
      </c>
      <c r="Q26" s="48"/>
      <c r="R26" s="48"/>
      <c r="S26" s="48"/>
      <c r="T26" s="48"/>
      <c r="U26" s="48"/>
      <c r="V26" s="48"/>
      <c r="W26" s="48"/>
      <c r="X26" s="48"/>
      <c r="Y26" s="48"/>
    </row>
    <row r="27" spans="1:25" s="37" customFormat="1" ht="31.5">
      <c r="A27" s="37" t="s">
        <v>438</v>
      </c>
      <c r="B27" s="26" t="s">
        <v>78</v>
      </c>
      <c r="C27" s="26"/>
      <c r="E27" s="39" t="s">
        <v>439</v>
      </c>
      <c r="F27" s="37" t="s">
        <v>163</v>
      </c>
      <c r="G27" s="37" t="s">
        <v>342</v>
      </c>
      <c r="H27" s="37" t="s">
        <v>343</v>
      </c>
      <c r="I27" s="30">
        <v>80</v>
      </c>
      <c r="J27" s="33" t="s">
        <v>440</v>
      </c>
      <c r="K27" s="33" t="s">
        <v>441</v>
      </c>
      <c r="L27" s="30"/>
      <c r="M27" s="30">
        <v>80</v>
      </c>
      <c r="N27" s="30"/>
      <c r="O27" s="30" t="s">
        <v>355</v>
      </c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37" customFormat="1" ht="31.5">
      <c r="A28" s="37" t="s">
        <v>438</v>
      </c>
      <c r="B28" s="26" t="s">
        <v>78</v>
      </c>
      <c r="C28" s="26"/>
      <c r="E28" s="39" t="s">
        <v>442</v>
      </c>
      <c r="F28" s="37" t="s">
        <v>163</v>
      </c>
      <c r="G28" s="37" t="s">
        <v>342</v>
      </c>
      <c r="H28" s="37" t="s">
        <v>343</v>
      </c>
      <c r="I28" s="30">
        <v>75</v>
      </c>
      <c r="J28" s="33" t="s">
        <v>443</v>
      </c>
      <c r="K28" s="33" t="s">
        <v>444</v>
      </c>
      <c r="L28" s="30"/>
      <c r="M28" s="30"/>
      <c r="N28" s="30">
        <v>75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s="37" customFormat="1" ht="31.5">
      <c r="A29" s="37" t="s">
        <v>438</v>
      </c>
      <c r="B29" s="26" t="s">
        <v>78</v>
      </c>
      <c r="C29" s="26"/>
      <c r="E29" s="39" t="s">
        <v>445</v>
      </c>
      <c r="F29" s="37" t="s">
        <v>163</v>
      </c>
      <c r="G29" s="37" t="s">
        <v>342</v>
      </c>
      <c r="H29" s="37" t="s">
        <v>343</v>
      </c>
      <c r="I29" s="30">
        <v>123</v>
      </c>
      <c r="J29" s="33" t="s">
        <v>446</v>
      </c>
      <c r="K29" s="33" t="s">
        <v>447</v>
      </c>
      <c r="L29" s="30"/>
      <c r="M29" s="30"/>
      <c r="N29" s="30"/>
      <c r="O29" s="30" t="s">
        <v>355</v>
      </c>
      <c r="P29" s="30">
        <v>123</v>
      </c>
      <c r="Q29" s="30"/>
      <c r="R29" s="30"/>
      <c r="S29" s="30"/>
      <c r="T29" s="30"/>
      <c r="U29" s="30"/>
      <c r="V29" s="30"/>
      <c r="W29" s="30"/>
      <c r="X29" s="30"/>
      <c r="Y29" s="30"/>
    </row>
    <row r="30" spans="1:25" s="26" customFormat="1" ht="14.25" customHeight="1">
      <c r="A30" s="40" t="s">
        <v>448</v>
      </c>
      <c r="B30" s="26" t="s">
        <v>78</v>
      </c>
      <c r="D30" s="26" t="s">
        <v>161</v>
      </c>
      <c r="E30" s="26" t="s">
        <v>449</v>
      </c>
      <c r="F30" s="26" t="s">
        <v>163</v>
      </c>
      <c r="G30" s="26" t="s">
        <v>352</v>
      </c>
      <c r="H30" s="26" t="s">
        <v>343</v>
      </c>
      <c r="I30" s="31">
        <v>20</v>
      </c>
      <c r="J30" s="31" t="s">
        <v>436</v>
      </c>
      <c r="K30" s="32" t="s">
        <v>437</v>
      </c>
      <c r="L30" s="31"/>
      <c r="M30" s="31"/>
      <c r="N30" s="31" t="s">
        <v>355</v>
      </c>
      <c r="O30" s="31"/>
      <c r="P30" s="31">
        <v>20</v>
      </c>
      <c r="Q30" s="31"/>
      <c r="R30" s="31"/>
      <c r="S30" s="31"/>
      <c r="T30" s="31"/>
      <c r="U30" s="31"/>
      <c r="V30" s="31"/>
      <c r="W30" s="31"/>
      <c r="X30" s="31"/>
      <c r="Y30" s="31"/>
    </row>
    <row r="31" spans="1:20" ht="15.75">
      <c r="A31" s="25" t="s">
        <v>450</v>
      </c>
      <c r="B31" s="26" t="s">
        <v>78</v>
      </c>
      <c r="C31" s="26"/>
      <c r="D31" s="25" t="s">
        <v>183</v>
      </c>
      <c r="E31" s="25" t="s">
        <v>451</v>
      </c>
      <c r="F31" s="25" t="s">
        <v>163</v>
      </c>
      <c r="G31" s="25" t="s">
        <v>352</v>
      </c>
      <c r="H31" s="25" t="s">
        <v>343</v>
      </c>
      <c r="I31" s="30">
        <v>325</v>
      </c>
      <c r="J31" s="30" t="s">
        <v>452</v>
      </c>
      <c r="K31" s="30" t="s">
        <v>453</v>
      </c>
      <c r="L31" s="30" t="s">
        <v>355</v>
      </c>
      <c r="M31" s="30" t="s">
        <v>349</v>
      </c>
      <c r="N31" s="30" t="s">
        <v>349</v>
      </c>
      <c r="O31" s="30" t="s">
        <v>349</v>
      </c>
      <c r="S31" s="30" t="s">
        <v>349</v>
      </c>
      <c r="T31" s="30" t="s">
        <v>349</v>
      </c>
    </row>
    <row r="32" spans="1:25" s="46" customFormat="1" ht="31.5">
      <c r="A32" s="46" t="s">
        <v>454</v>
      </c>
      <c r="B32" s="41" t="s">
        <v>78</v>
      </c>
      <c r="C32" s="41"/>
      <c r="D32" s="46" t="s">
        <v>193</v>
      </c>
      <c r="E32" s="46" t="s">
        <v>223</v>
      </c>
      <c r="F32" s="46" t="s">
        <v>163</v>
      </c>
      <c r="G32" s="46" t="s">
        <v>352</v>
      </c>
      <c r="H32" s="46" t="s">
        <v>343</v>
      </c>
      <c r="I32" s="47">
        <v>5</v>
      </c>
      <c r="J32" s="17" t="s">
        <v>455</v>
      </c>
      <c r="K32" s="17" t="s">
        <v>456</v>
      </c>
      <c r="L32" s="47"/>
      <c r="M32" s="47" t="s">
        <v>355</v>
      </c>
      <c r="N32" s="47">
        <v>5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spans="1:24" ht="15.75">
      <c r="A33" s="25" t="s">
        <v>329</v>
      </c>
      <c r="B33" s="26" t="s">
        <v>78</v>
      </c>
      <c r="C33" s="26"/>
      <c r="D33" s="25" t="s">
        <v>178</v>
      </c>
      <c r="E33" s="25" t="s">
        <v>457</v>
      </c>
      <c r="F33" s="25" t="s">
        <v>163</v>
      </c>
      <c r="G33" s="25" t="s">
        <v>352</v>
      </c>
      <c r="H33" s="25" t="s">
        <v>343</v>
      </c>
      <c r="I33" s="30">
        <f>763+M33+S33</f>
        <v>783</v>
      </c>
      <c r="J33" s="30" t="s">
        <v>458</v>
      </c>
      <c r="K33" s="30" t="s">
        <v>459</v>
      </c>
      <c r="L33" s="30">
        <v>763</v>
      </c>
      <c r="M33" s="30">
        <v>2</v>
      </c>
      <c r="S33" s="30">
        <v>18</v>
      </c>
      <c r="U33" s="30" t="s">
        <v>349</v>
      </c>
      <c r="V33" s="30" t="s">
        <v>349</v>
      </c>
      <c r="W33" s="30" t="s">
        <v>349</v>
      </c>
      <c r="X33" s="30" t="s">
        <v>349</v>
      </c>
    </row>
    <row r="34" spans="1:16" ht="18" customHeight="1">
      <c r="A34" s="25" t="s">
        <v>460</v>
      </c>
      <c r="B34" s="26" t="s">
        <v>78</v>
      </c>
      <c r="C34" s="26"/>
      <c r="D34" s="25" t="s">
        <v>179</v>
      </c>
      <c r="E34" s="25" t="s">
        <v>461</v>
      </c>
      <c r="F34" s="25" t="s">
        <v>163</v>
      </c>
      <c r="G34" s="25" t="s">
        <v>342</v>
      </c>
      <c r="H34" s="25" t="s">
        <v>343</v>
      </c>
      <c r="I34" s="30">
        <v>8</v>
      </c>
      <c r="J34" s="33" t="s">
        <v>462</v>
      </c>
      <c r="K34" s="33" t="s">
        <v>463</v>
      </c>
      <c r="P34" s="30">
        <v>8</v>
      </c>
    </row>
    <row r="35" spans="1:17" ht="18" customHeight="1">
      <c r="A35" s="25" t="s">
        <v>464</v>
      </c>
      <c r="B35" s="26" t="s">
        <v>78</v>
      </c>
      <c r="C35" s="26"/>
      <c r="E35" s="25" t="s">
        <v>465</v>
      </c>
      <c r="F35" s="25" t="s">
        <v>163</v>
      </c>
      <c r="G35" s="25" t="s">
        <v>352</v>
      </c>
      <c r="H35" s="25" t="s">
        <v>343</v>
      </c>
      <c r="I35" s="30">
        <f>32+22</f>
        <v>54</v>
      </c>
      <c r="J35" s="33" t="s">
        <v>466</v>
      </c>
      <c r="K35" s="33" t="s">
        <v>467</v>
      </c>
      <c r="M35" s="30">
        <v>32</v>
      </c>
      <c r="P35" s="30" t="s">
        <v>355</v>
      </c>
      <c r="Q35" s="30">
        <v>22</v>
      </c>
    </row>
    <row r="36" spans="1:19" ht="15.75">
      <c r="A36" s="25" t="s">
        <v>468</v>
      </c>
      <c r="B36" s="26" t="s">
        <v>78</v>
      </c>
      <c r="C36" s="26"/>
      <c r="E36" s="25" t="s">
        <v>469</v>
      </c>
      <c r="F36" s="25" t="s">
        <v>470</v>
      </c>
      <c r="G36" s="25" t="s">
        <v>342</v>
      </c>
      <c r="H36" s="25" t="s">
        <v>343</v>
      </c>
      <c r="I36" s="30">
        <v>11</v>
      </c>
      <c r="J36" s="30" t="s">
        <v>471</v>
      </c>
      <c r="K36" s="30" t="s">
        <v>472</v>
      </c>
      <c r="S36" s="30">
        <v>11</v>
      </c>
    </row>
    <row r="37" spans="1:21" ht="15.75">
      <c r="A37" s="25" t="s">
        <v>473</v>
      </c>
      <c r="B37" s="26" t="s">
        <v>78</v>
      </c>
      <c r="C37" s="26">
        <v>1233</v>
      </c>
      <c r="D37" s="25" t="s">
        <v>231</v>
      </c>
      <c r="E37" s="25" t="s">
        <v>474</v>
      </c>
      <c r="F37" s="25" t="s">
        <v>470</v>
      </c>
      <c r="G37" s="25" t="s">
        <v>342</v>
      </c>
      <c r="H37" s="25" t="s">
        <v>343</v>
      </c>
      <c r="I37" s="30">
        <v>16</v>
      </c>
      <c r="J37" s="30" t="s">
        <v>353</v>
      </c>
      <c r="K37" s="30" t="s">
        <v>354</v>
      </c>
      <c r="L37" s="30">
        <v>16</v>
      </c>
      <c r="N37" s="30" t="s">
        <v>349</v>
      </c>
      <c r="U37" s="30" t="s">
        <v>349</v>
      </c>
    </row>
    <row r="38" spans="1:16" ht="15.75">
      <c r="A38" s="25" t="s">
        <v>475</v>
      </c>
      <c r="B38" s="26" t="s">
        <v>78</v>
      </c>
      <c r="C38" s="26">
        <v>1233</v>
      </c>
      <c r="D38" s="25" t="s">
        <v>231</v>
      </c>
      <c r="E38" s="25" t="s">
        <v>474</v>
      </c>
      <c r="F38" s="25" t="s">
        <v>470</v>
      </c>
      <c r="G38" s="25" t="s">
        <v>342</v>
      </c>
      <c r="H38" s="25" t="s">
        <v>343</v>
      </c>
      <c r="I38" s="30">
        <v>3</v>
      </c>
      <c r="L38" s="30" t="s">
        <v>349</v>
      </c>
      <c r="P38" s="30">
        <v>3</v>
      </c>
    </row>
    <row r="39" spans="1:12" ht="15.75">
      <c r="A39" s="25" t="s">
        <v>476</v>
      </c>
      <c r="B39" s="26" t="s">
        <v>78</v>
      </c>
      <c r="C39" s="26">
        <v>1265</v>
      </c>
      <c r="D39" s="25" t="s">
        <v>9</v>
      </c>
      <c r="E39" s="25" t="s">
        <v>477</v>
      </c>
      <c r="F39" s="25" t="s">
        <v>6</v>
      </c>
      <c r="G39" s="25" t="s">
        <v>352</v>
      </c>
      <c r="H39" s="25" t="s">
        <v>343</v>
      </c>
      <c r="I39" s="30">
        <v>213</v>
      </c>
      <c r="L39" s="30">
        <v>213</v>
      </c>
    </row>
    <row r="40" spans="9:12" ht="15.75">
      <c r="I40" s="30">
        <f>SUM(I2:I39)</f>
        <v>2242</v>
      </c>
      <c r="L40" s="30">
        <f>SUM(L2:L39)</f>
        <v>1162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:IV16384"/>
    </sheetView>
  </sheetViews>
  <sheetFormatPr defaultColWidth="9.140625" defaultRowHeight="12.75"/>
  <cols>
    <col min="1" max="1" width="16.28125" style="25" customWidth="1"/>
    <col min="2" max="2" width="12.00390625" style="25" hidden="1" customWidth="1"/>
    <col min="3" max="3" width="35.57421875" style="25" customWidth="1"/>
    <col min="4" max="4" width="28.00390625" style="25" customWidth="1"/>
    <col min="5" max="5" width="11.7109375" style="25" hidden="1" customWidth="1"/>
    <col min="6" max="6" width="6.00390625" style="25" customWidth="1"/>
    <col min="7" max="7" width="8.140625" style="25" customWidth="1"/>
    <col min="8" max="8" width="8.140625" style="30" customWidth="1"/>
    <col min="9" max="9" width="26.8515625" style="30" hidden="1" customWidth="1"/>
    <col min="10" max="10" width="11.00390625" style="30" hidden="1" customWidth="1"/>
    <col min="11" max="11" width="6.28125" style="30" customWidth="1"/>
    <col min="12" max="12" width="4.28125" style="30" customWidth="1"/>
    <col min="13" max="13" width="6.7109375" style="30" customWidth="1"/>
    <col min="14" max="14" width="4.28125" style="30" customWidth="1"/>
    <col min="15" max="15" width="5.7109375" style="30" customWidth="1"/>
    <col min="16" max="16" width="5.28125" style="30" customWidth="1"/>
    <col min="17" max="17" width="4.140625" style="30" customWidth="1"/>
    <col min="18" max="18" width="4.421875" style="30" customWidth="1"/>
    <col min="19" max="19" width="3.57421875" style="30" customWidth="1"/>
    <col min="20" max="21" width="4.00390625" style="30" customWidth="1"/>
    <col min="22" max="22" width="3.421875" style="30" customWidth="1"/>
    <col min="23" max="23" width="3.00390625" style="30" customWidth="1"/>
    <col min="24" max="24" width="9.140625" style="30" customWidth="1"/>
    <col min="25" max="16384" width="9.140625" style="25" customWidth="1"/>
  </cols>
  <sheetData>
    <row r="1" spans="1:24" ht="72" customHeight="1">
      <c r="A1" s="15" t="s">
        <v>321</v>
      </c>
      <c r="B1" s="16" t="s">
        <v>322</v>
      </c>
      <c r="C1" s="15" t="s">
        <v>323</v>
      </c>
      <c r="D1" s="19" t="s">
        <v>4</v>
      </c>
      <c r="E1" s="19" t="s">
        <v>5</v>
      </c>
      <c r="F1" s="20" t="s">
        <v>324</v>
      </c>
      <c r="G1" s="21" t="s">
        <v>325</v>
      </c>
      <c r="H1" s="22" t="s">
        <v>326</v>
      </c>
      <c r="I1" s="23" t="s">
        <v>327</v>
      </c>
      <c r="J1" s="24" t="s">
        <v>328</v>
      </c>
      <c r="K1" s="24" t="s">
        <v>329</v>
      </c>
      <c r="L1" s="22" t="s">
        <v>330</v>
      </c>
      <c r="M1" s="22" t="s">
        <v>331</v>
      </c>
      <c r="N1" s="22" t="s">
        <v>332</v>
      </c>
      <c r="O1" s="22" t="s">
        <v>333</v>
      </c>
      <c r="P1" s="22" t="s">
        <v>334</v>
      </c>
      <c r="Q1" s="22" t="s">
        <v>335</v>
      </c>
      <c r="R1" s="22" t="s">
        <v>336</v>
      </c>
      <c r="S1" s="22" t="s">
        <v>337</v>
      </c>
      <c r="T1" s="22" t="s">
        <v>338</v>
      </c>
      <c r="U1" s="22" t="s">
        <v>278</v>
      </c>
      <c r="V1" s="22" t="s">
        <v>271</v>
      </c>
      <c r="W1" s="22" t="s">
        <v>80</v>
      </c>
      <c r="X1" s="22" t="s">
        <v>339</v>
      </c>
    </row>
    <row r="2" spans="1:24" s="26" customFormat="1" ht="15.75">
      <c r="A2" s="26" t="s">
        <v>78</v>
      </c>
      <c r="C2" s="27" t="s">
        <v>340</v>
      </c>
      <c r="D2" s="27" t="s">
        <v>341</v>
      </c>
      <c r="E2" s="27" t="s">
        <v>1</v>
      </c>
      <c r="F2" s="28" t="s">
        <v>342</v>
      </c>
      <c r="G2" s="28" t="s">
        <v>343</v>
      </c>
      <c r="H2" s="29">
        <v>30</v>
      </c>
      <c r="I2" s="30" t="s">
        <v>344</v>
      </c>
      <c r="J2" s="30" t="s">
        <v>345</v>
      </c>
      <c r="K2" s="29"/>
      <c r="L2" s="29">
        <v>30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1"/>
    </row>
    <row r="3" spans="1:24" s="26" customFormat="1" ht="31.5">
      <c r="A3" s="26" t="s">
        <v>78</v>
      </c>
      <c r="B3" s="26" t="s">
        <v>18</v>
      </c>
      <c r="C3" s="26" t="s">
        <v>17</v>
      </c>
      <c r="D3" s="26" t="s">
        <v>346</v>
      </c>
      <c r="E3" s="26" t="s">
        <v>15</v>
      </c>
      <c r="F3" s="26" t="s">
        <v>342</v>
      </c>
      <c r="G3" s="26" t="s">
        <v>343</v>
      </c>
      <c r="H3" s="31">
        <v>9</v>
      </c>
      <c r="I3" s="31" t="s">
        <v>347</v>
      </c>
      <c r="J3" s="32" t="s">
        <v>348</v>
      </c>
      <c r="K3" s="31">
        <v>9</v>
      </c>
      <c r="L3" s="31"/>
      <c r="M3" s="31"/>
      <c r="N3" s="31"/>
      <c r="O3" s="31"/>
      <c r="P3" s="31"/>
      <c r="Q3" s="31"/>
      <c r="R3" s="31"/>
      <c r="S3" s="31"/>
      <c r="T3" s="31" t="s">
        <v>349</v>
      </c>
      <c r="U3" s="31"/>
      <c r="V3" s="31"/>
      <c r="W3" s="31"/>
      <c r="X3" s="31"/>
    </row>
    <row r="4" spans="1:20" ht="15.75">
      <c r="A4" s="26" t="s">
        <v>78</v>
      </c>
      <c r="B4" s="25" t="s">
        <v>14</v>
      </c>
      <c r="C4" s="25" t="s">
        <v>350</v>
      </c>
      <c r="D4" s="25" t="s">
        <v>351</v>
      </c>
      <c r="E4" s="25" t="s">
        <v>15</v>
      </c>
      <c r="F4" s="25" t="s">
        <v>352</v>
      </c>
      <c r="G4" s="25" t="s">
        <v>343</v>
      </c>
      <c r="H4" s="30">
        <f>37+44</f>
        <v>81</v>
      </c>
      <c r="I4" s="30" t="s">
        <v>353</v>
      </c>
      <c r="J4" s="30" t="s">
        <v>354</v>
      </c>
      <c r="L4" s="30">
        <v>44</v>
      </c>
      <c r="M4" s="30" t="s">
        <v>355</v>
      </c>
      <c r="O4" s="30" t="s">
        <v>349</v>
      </c>
      <c r="T4" s="30" t="s">
        <v>349</v>
      </c>
    </row>
    <row r="5" spans="1:15" ht="15.75">
      <c r="A5" s="26" t="s">
        <v>78</v>
      </c>
      <c r="C5" s="25" t="s">
        <v>356</v>
      </c>
      <c r="D5" s="25" t="s">
        <v>357</v>
      </c>
      <c r="E5" s="25" t="s">
        <v>15</v>
      </c>
      <c r="F5" s="25" t="s">
        <v>352</v>
      </c>
      <c r="G5" s="25" t="s">
        <v>343</v>
      </c>
      <c r="H5" s="30">
        <f>K5+O5</f>
        <v>43</v>
      </c>
      <c r="K5" s="30">
        <v>37</v>
      </c>
      <c r="O5" s="30">
        <v>6</v>
      </c>
    </row>
    <row r="6" spans="1:15" ht="31.5">
      <c r="A6" s="26" t="s">
        <v>78</v>
      </c>
      <c r="B6" s="25" t="s">
        <v>31</v>
      </c>
      <c r="C6" s="25" t="s">
        <v>358</v>
      </c>
      <c r="D6" s="25" t="s">
        <v>359</v>
      </c>
      <c r="E6" s="25" t="s">
        <v>360</v>
      </c>
      <c r="F6" s="25" t="s">
        <v>352</v>
      </c>
      <c r="G6" s="25" t="s">
        <v>343</v>
      </c>
      <c r="H6" s="30">
        <v>16</v>
      </c>
      <c r="I6" s="33" t="s">
        <v>361</v>
      </c>
      <c r="J6" s="33" t="s">
        <v>362</v>
      </c>
      <c r="L6" s="30">
        <v>16</v>
      </c>
      <c r="O6" s="30" t="s">
        <v>349</v>
      </c>
    </row>
    <row r="7" spans="1:15" ht="31.5">
      <c r="A7" s="26" t="s">
        <v>78</v>
      </c>
      <c r="B7" s="25" t="s">
        <v>19</v>
      </c>
      <c r="C7" s="34" t="s">
        <v>363</v>
      </c>
      <c r="D7" s="25" t="s">
        <v>359</v>
      </c>
      <c r="E7" s="25" t="s">
        <v>360</v>
      </c>
      <c r="F7" s="25" t="s">
        <v>352</v>
      </c>
      <c r="G7" s="25" t="s">
        <v>343</v>
      </c>
      <c r="H7" s="30">
        <v>8</v>
      </c>
      <c r="I7" s="33" t="s">
        <v>364</v>
      </c>
      <c r="J7" s="33" t="s">
        <v>365</v>
      </c>
      <c r="L7" s="30" t="s">
        <v>349</v>
      </c>
      <c r="O7" s="30">
        <v>8</v>
      </c>
    </row>
    <row r="8" spans="1:15" ht="15.75">
      <c r="A8" s="26" t="s">
        <v>78</v>
      </c>
      <c r="B8" s="25" t="s">
        <v>27</v>
      </c>
      <c r="C8" s="26" t="s">
        <v>366</v>
      </c>
      <c r="D8" s="25" t="s">
        <v>367</v>
      </c>
      <c r="E8" s="26" t="s">
        <v>360</v>
      </c>
      <c r="F8" s="26" t="s">
        <v>368</v>
      </c>
      <c r="G8" s="26" t="s">
        <v>343</v>
      </c>
      <c r="H8" s="31">
        <v>6</v>
      </c>
      <c r="I8" s="33" t="s">
        <v>369</v>
      </c>
      <c r="J8" s="33" t="s">
        <v>370</v>
      </c>
      <c r="O8" s="30">
        <v>6</v>
      </c>
    </row>
    <row r="9" spans="1:20" ht="15.75">
      <c r="A9" s="26" t="s">
        <v>78</v>
      </c>
      <c r="B9" s="25" t="s">
        <v>44</v>
      </c>
      <c r="C9" s="25" t="s">
        <v>371</v>
      </c>
      <c r="D9" s="25" t="s">
        <v>372</v>
      </c>
      <c r="E9" s="25" t="s">
        <v>373</v>
      </c>
      <c r="F9" s="25" t="s">
        <v>342</v>
      </c>
      <c r="G9" s="25" t="s">
        <v>343</v>
      </c>
      <c r="H9" s="30">
        <f>K9+L9+M9</f>
        <v>31</v>
      </c>
      <c r="I9" s="30" t="s">
        <v>374</v>
      </c>
      <c r="J9" s="30" t="s">
        <v>375</v>
      </c>
      <c r="K9" s="30">
        <v>14</v>
      </c>
      <c r="L9" s="30">
        <v>16</v>
      </c>
      <c r="M9" s="30">
        <v>1</v>
      </c>
      <c r="T9" s="30" t="s">
        <v>349</v>
      </c>
    </row>
    <row r="10" spans="1:24" s="35" customFormat="1" ht="31.5">
      <c r="A10" s="26" t="s">
        <v>78</v>
      </c>
      <c r="B10" s="35" t="s">
        <v>46</v>
      </c>
      <c r="C10" s="36" t="s">
        <v>376</v>
      </c>
      <c r="D10" s="35" t="s">
        <v>377</v>
      </c>
      <c r="E10" s="35" t="s">
        <v>373</v>
      </c>
      <c r="F10" s="35" t="s">
        <v>342</v>
      </c>
      <c r="G10" s="35" t="s">
        <v>343</v>
      </c>
      <c r="H10" s="31" t="s">
        <v>378</v>
      </c>
      <c r="I10" s="31" t="s">
        <v>379</v>
      </c>
      <c r="J10" s="32" t="s">
        <v>380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>
        <v>15</v>
      </c>
    </row>
    <row r="11" spans="1:15" ht="15.75">
      <c r="A11" s="26" t="s">
        <v>78</v>
      </c>
      <c r="C11" s="25" t="s">
        <v>381</v>
      </c>
      <c r="D11" s="25" t="s">
        <v>382</v>
      </c>
      <c r="E11" s="25" t="s">
        <v>373</v>
      </c>
      <c r="F11" s="25" t="s">
        <v>342</v>
      </c>
      <c r="G11" s="25" t="s">
        <v>343</v>
      </c>
      <c r="H11" s="30">
        <v>1</v>
      </c>
      <c r="I11" s="33"/>
      <c r="J11" s="33"/>
      <c r="M11" s="30" t="s">
        <v>355</v>
      </c>
      <c r="O11" s="30">
        <v>1</v>
      </c>
    </row>
    <row r="12" spans="1:24" s="35" customFormat="1" ht="15.75">
      <c r="A12" s="26" t="s">
        <v>78</v>
      </c>
      <c r="B12" s="35" t="s">
        <v>52</v>
      </c>
      <c r="C12" s="36" t="s">
        <v>383</v>
      </c>
      <c r="D12" s="35" t="s">
        <v>384</v>
      </c>
      <c r="E12" s="35" t="s">
        <v>373</v>
      </c>
      <c r="F12" s="35" t="s">
        <v>342</v>
      </c>
      <c r="G12" s="35" t="s">
        <v>343</v>
      </c>
      <c r="H12" s="31">
        <v>2</v>
      </c>
      <c r="I12" s="32" t="s">
        <v>385</v>
      </c>
      <c r="J12" s="32" t="s">
        <v>386</v>
      </c>
      <c r="K12" s="31"/>
      <c r="L12" s="31"/>
      <c r="M12" s="31">
        <v>2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0" ht="15.75">
      <c r="A13" s="26" t="s">
        <v>78</v>
      </c>
      <c r="B13" s="25" t="s">
        <v>69</v>
      </c>
      <c r="C13" s="25" t="s">
        <v>387</v>
      </c>
      <c r="D13" s="25" t="s">
        <v>388</v>
      </c>
      <c r="E13" s="25" t="s">
        <v>389</v>
      </c>
      <c r="F13" s="25" t="s">
        <v>342</v>
      </c>
      <c r="G13" s="25" t="s">
        <v>343</v>
      </c>
      <c r="H13" s="30">
        <f>53+2</f>
        <v>55</v>
      </c>
      <c r="I13" s="30" t="s">
        <v>390</v>
      </c>
      <c r="J13" s="30" t="s">
        <v>391</v>
      </c>
      <c r="K13" s="30">
        <v>53</v>
      </c>
      <c r="L13" s="30">
        <v>2</v>
      </c>
      <c r="T13" s="30" t="s">
        <v>349</v>
      </c>
    </row>
    <row r="14" spans="1:24" s="26" customFormat="1" ht="31.5">
      <c r="A14" s="26" t="s">
        <v>78</v>
      </c>
      <c r="C14" s="26" t="s">
        <v>392</v>
      </c>
      <c r="D14" s="26" t="s">
        <v>393</v>
      </c>
      <c r="E14" s="26" t="s">
        <v>394</v>
      </c>
      <c r="F14" s="26" t="s">
        <v>342</v>
      </c>
      <c r="G14" s="26" t="s">
        <v>343</v>
      </c>
      <c r="H14" s="31">
        <v>1</v>
      </c>
      <c r="I14" s="32" t="s">
        <v>395</v>
      </c>
      <c r="J14" s="32" t="s">
        <v>396</v>
      </c>
      <c r="K14" s="31"/>
      <c r="L14" s="31"/>
      <c r="M14" s="31"/>
      <c r="N14" s="31"/>
      <c r="O14" s="31">
        <v>1</v>
      </c>
      <c r="P14" s="31"/>
      <c r="Q14" s="31"/>
      <c r="R14" s="31"/>
      <c r="S14" s="31"/>
      <c r="T14" s="31"/>
      <c r="U14" s="31"/>
      <c r="V14" s="31"/>
      <c r="W14" s="31"/>
      <c r="X14" s="31"/>
    </row>
    <row r="15" spans="1:24" s="26" customFormat="1" ht="15.75">
      <c r="A15" s="26" t="s">
        <v>78</v>
      </c>
      <c r="C15" s="26" t="s">
        <v>397</v>
      </c>
      <c r="D15" s="26" t="s">
        <v>398</v>
      </c>
      <c r="E15" s="26" t="s">
        <v>399</v>
      </c>
      <c r="F15" s="26" t="s">
        <v>342</v>
      </c>
      <c r="G15" s="26" t="s">
        <v>343</v>
      </c>
      <c r="H15" s="31">
        <v>18</v>
      </c>
      <c r="I15" s="31" t="s">
        <v>400</v>
      </c>
      <c r="J15" s="31" t="s">
        <v>401</v>
      </c>
      <c r="K15" s="31"/>
      <c r="L15" s="31">
        <v>18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16" ht="15.75">
      <c r="A16" s="26" t="s">
        <v>78</v>
      </c>
      <c r="B16" s="25" t="s">
        <v>98</v>
      </c>
      <c r="C16" s="25" t="s">
        <v>402</v>
      </c>
      <c r="D16" s="25" t="s">
        <v>403</v>
      </c>
      <c r="E16" s="26" t="s">
        <v>399</v>
      </c>
      <c r="F16" s="25" t="s">
        <v>404</v>
      </c>
      <c r="G16" s="25" t="s">
        <v>343</v>
      </c>
      <c r="H16" s="30">
        <f>38+1</f>
        <v>39</v>
      </c>
      <c r="I16" s="30" t="s">
        <v>405</v>
      </c>
      <c r="J16" s="30" t="s">
        <v>406</v>
      </c>
      <c r="L16" s="30">
        <v>38</v>
      </c>
      <c r="P16" s="30">
        <v>1</v>
      </c>
    </row>
    <row r="17" spans="1:17" ht="15.75">
      <c r="A17" s="26" t="s">
        <v>78</v>
      </c>
      <c r="B17" s="25" t="s">
        <v>96</v>
      </c>
      <c r="C17" s="25" t="s">
        <v>407</v>
      </c>
      <c r="D17" s="25" t="s">
        <v>408</v>
      </c>
      <c r="E17" s="26" t="s">
        <v>399</v>
      </c>
      <c r="F17" s="25" t="s">
        <v>352</v>
      </c>
      <c r="G17" s="25" t="s">
        <v>343</v>
      </c>
      <c r="I17" s="30" t="s">
        <v>409</v>
      </c>
      <c r="J17" s="30" t="s">
        <v>410</v>
      </c>
      <c r="Q17" s="30" t="s">
        <v>355</v>
      </c>
    </row>
    <row r="18" spans="1:13" ht="32.25" customHeight="1">
      <c r="A18" s="26" t="s">
        <v>78</v>
      </c>
      <c r="C18" s="25" t="s">
        <v>411</v>
      </c>
      <c r="D18" s="25" t="s">
        <v>412</v>
      </c>
      <c r="E18" s="25" t="s">
        <v>163</v>
      </c>
      <c r="F18" s="25" t="s">
        <v>352</v>
      </c>
      <c r="G18" s="25" t="s">
        <v>343</v>
      </c>
      <c r="H18" s="30">
        <v>5</v>
      </c>
      <c r="I18" s="33" t="s">
        <v>413</v>
      </c>
      <c r="J18" s="33" t="s">
        <v>414</v>
      </c>
      <c r="L18" s="30" t="s">
        <v>355</v>
      </c>
      <c r="M18" s="30">
        <v>5</v>
      </c>
    </row>
    <row r="19" spans="1:20" ht="15.75">
      <c r="A19" s="26" t="s">
        <v>78</v>
      </c>
      <c r="B19" s="25" t="s">
        <v>107</v>
      </c>
      <c r="C19" s="25" t="s">
        <v>415</v>
      </c>
      <c r="D19" s="25" t="s">
        <v>416</v>
      </c>
      <c r="E19" s="25" t="s">
        <v>399</v>
      </c>
      <c r="F19" s="25" t="s">
        <v>342</v>
      </c>
      <c r="G19" s="25" t="s">
        <v>343</v>
      </c>
      <c r="H19" s="30">
        <v>32</v>
      </c>
      <c r="I19" s="30" t="s">
        <v>390</v>
      </c>
      <c r="J19" s="30" t="s">
        <v>391</v>
      </c>
      <c r="K19" s="30">
        <v>32</v>
      </c>
      <c r="L19" s="30" t="s">
        <v>355</v>
      </c>
      <c r="T19" s="30" t="s">
        <v>349</v>
      </c>
    </row>
    <row r="20" spans="1:11" ht="15.75">
      <c r="A20" s="26" t="s">
        <v>78</v>
      </c>
      <c r="C20" s="25" t="s">
        <v>417</v>
      </c>
      <c r="D20" s="25" t="s">
        <v>418</v>
      </c>
      <c r="E20" s="25" t="s">
        <v>399</v>
      </c>
      <c r="F20" s="25" t="s">
        <v>368</v>
      </c>
      <c r="G20" s="25" t="s">
        <v>343</v>
      </c>
      <c r="H20" s="30">
        <v>25</v>
      </c>
      <c r="K20" s="30">
        <v>25</v>
      </c>
    </row>
    <row r="21" spans="1:24" s="26" customFormat="1" ht="15.75">
      <c r="A21" s="26" t="s">
        <v>78</v>
      </c>
      <c r="B21" s="26" t="s">
        <v>117</v>
      </c>
      <c r="C21" s="26" t="s">
        <v>419</v>
      </c>
      <c r="D21" s="26" t="s">
        <v>146</v>
      </c>
      <c r="E21" s="25" t="s">
        <v>399</v>
      </c>
      <c r="F21" s="26" t="s">
        <v>342</v>
      </c>
      <c r="G21" s="26" t="s">
        <v>343</v>
      </c>
      <c r="H21" s="31">
        <v>33</v>
      </c>
      <c r="I21" s="31" t="s">
        <v>420</v>
      </c>
      <c r="J21" s="32" t="s">
        <v>421</v>
      </c>
      <c r="K21" s="31"/>
      <c r="L21" s="31">
        <v>33</v>
      </c>
      <c r="M21" s="31" t="s">
        <v>355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3" ht="15.75">
      <c r="A22" s="26" t="s">
        <v>78</v>
      </c>
      <c r="C22" s="25" t="s">
        <v>422</v>
      </c>
      <c r="D22" s="25" t="s">
        <v>423</v>
      </c>
      <c r="E22" s="25" t="s">
        <v>399</v>
      </c>
      <c r="F22" s="25" t="s">
        <v>352</v>
      </c>
      <c r="G22" s="25" t="s">
        <v>343</v>
      </c>
      <c r="I22" s="30" t="s">
        <v>424</v>
      </c>
      <c r="J22" s="30" t="s">
        <v>425</v>
      </c>
      <c r="O22" s="30" t="s">
        <v>355</v>
      </c>
      <c r="W22" s="30" t="s">
        <v>349</v>
      </c>
    </row>
    <row r="23" spans="1:16" ht="15.75">
      <c r="A23" s="26" t="s">
        <v>78</v>
      </c>
      <c r="C23" s="25" t="s">
        <v>426</v>
      </c>
      <c r="H23" s="30">
        <f>11+65</f>
        <v>76</v>
      </c>
      <c r="O23" s="30">
        <v>11</v>
      </c>
      <c r="P23" s="30">
        <v>65</v>
      </c>
    </row>
    <row r="24" spans="1:15" ht="15.75">
      <c r="A24" s="26" t="s">
        <v>78</v>
      </c>
      <c r="C24" s="25" t="s">
        <v>427</v>
      </c>
      <c r="H24" s="30">
        <v>4</v>
      </c>
      <c r="O24" s="30">
        <v>4</v>
      </c>
    </row>
    <row r="25" spans="1:24" s="37" customFormat="1" ht="15.75">
      <c r="A25" s="26" t="s">
        <v>78</v>
      </c>
      <c r="B25" s="37" t="s">
        <v>428</v>
      </c>
      <c r="C25" s="37" t="s">
        <v>429</v>
      </c>
      <c r="D25" s="37" t="s">
        <v>430</v>
      </c>
      <c r="E25" s="37" t="s">
        <v>399</v>
      </c>
      <c r="F25" s="37" t="s">
        <v>342</v>
      </c>
      <c r="G25" s="37" t="s">
        <v>343</v>
      </c>
      <c r="H25" s="30">
        <v>6</v>
      </c>
      <c r="I25" s="33" t="s">
        <v>431</v>
      </c>
      <c r="J25" s="33" t="s">
        <v>432</v>
      </c>
      <c r="K25" s="30"/>
      <c r="L25" s="30"/>
      <c r="M25" s="30"/>
      <c r="N25" s="30"/>
      <c r="O25" s="30">
        <v>6</v>
      </c>
      <c r="P25" s="30"/>
      <c r="Q25" s="30"/>
      <c r="R25" s="30"/>
      <c r="S25" s="30"/>
      <c r="T25" s="30"/>
      <c r="U25" s="30"/>
      <c r="V25" s="30"/>
      <c r="W25" s="30"/>
      <c r="X25" s="30"/>
    </row>
    <row r="26" spans="1:24" s="27" customFormat="1" ht="15.75">
      <c r="A26" s="26" t="s">
        <v>78</v>
      </c>
      <c r="C26" s="27" t="s">
        <v>433</v>
      </c>
      <c r="D26" s="27" t="s">
        <v>434</v>
      </c>
      <c r="E26" s="27" t="s">
        <v>435</v>
      </c>
      <c r="F26" s="27" t="s">
        <v>342</v>
      </c>
      <c r="G26" s="27" t="s">
        <v>343</v>
      </c>
      <c r="H26" s="38">
        <v>5</v>
      </c>
      <c r="I26" s="31" t="s">
        <v>436</v>
      </c>
      <c r="J26" s="32" t="s">
        <v>437</v>
      </c>
      <c r="K26" s="38"/>
      <c r="L26" s="38">
        <v>5</v>
      </c>
      <c r="M26" s="38"/>
      <c r="N26" s="38"/>
      <c r="O26" s="38" t="s">
        <v>349</v>
      </c>
      <c r="P26" s="38"/>
      <c r="Q26" s="38"/>
      <c r="R26" s="38"/>
      <c r="S26" s="38"/>
      <c r="T26" s="38"/>
      <c r="U26" s="38"/>
      <c r="V26" s="38"/>
      <c r="W26" s="38"/>
      <c r="X26" s="38"/>
    </row>
    <row r="27" spans="1:24" s="37" customFormat="1" ht="31.5">
      <c r="A27" s="26" t="s">
        <v>78</v>
      </c>
      <c r="C27" s="37" t="s">
        <v>438</v>
      </c>
      <c r="D27" s="39" t="s">
        <v>439</v>
      </c>
      <c r="E27" s="37" t="s">
        <v>163</v>
      </c>
      <c r="F27" s="37" t="s">
        <v>342</v>
      </c>
      <c r="G27" s="37" t="s">
        <v>343</v>
      </c>
      <c r="H27" s="30">
        <v>80</v>
      </c>
      <c r="I27" s="33" t="s">
        <v>440</v>
      </c>
      <c r="J27" s="33" t="s">
        <v>441</v>
      </c>
      <c r="K27" s="30"/>
      <c r="L27" s="30">
        <v>80</v>
      </c>
      <c r="M27" s="30"/>
      <c r="N27" s="30" t="s">
        <v>355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s="37" customFormat="1" ht="31.5">
      <c r="A28" s="26" t="s">
        <v>78</v>
      </c>
      <c r="C28" s="37" t="s">
        <v>438</v>
      </c>
      <c r="D28" s="39" t="s">
        <v>442</v>
      </c>
      <c r="E28" s="37" t="s">
        <v>163</v>
      </c>
      <c r="F28" s="37" t="s">
        <v>342</v>
      </c>
      <c r="G28" s="37" t="s">
        <v>343</v>
      </c>
      <c r="H28" s="30">
        <v>75</v>
      </c>
      <c r="I28" s="33" t="s">
        <v>443</v>
      </c>
      <c r="J28" s="33" t="s">
        <v>444</v>
      </c>
      <c r="K28" s="30"/>
      <c r="L28" s="30"/>
      <c r="M28" s="30">
        <v>75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s="37" customFormat="1" ht="31.5">
      <c r="A29" s="26" t="s">
        <v>78</v>
      </c>
      <c r="C29" s="37" t="s">
        <v>438</v>
      </c>
      <c r="D29" s="39" t="s">
        <v>445</v>
      </c>
      <c r="E29" s="37" t="s">
        <v>163</v>
      </c>
      <c r="F29" s="37" t="s">
        <v>342</v>
      </c>
      <c r="G29" s="37" t="s">
        <v>343</v>
      </c>
      <c r="H29" s="30">
        <v>123</v>
      </c>
      <c r="I29" s="33" t="s">
        <v>446</v>
      </c>
      <c r="J29" s="33" t="s">
        <v>447</v>
      </c>
      <c r="K29" s="30"/>
      <c r="L29" s="30"/>
      <c r="M29" s="30"/>
      <c r="N29" s="30" t="s">
        <v>355</v>
      </c>
      <c r="O29" s="30">
        <v>123</v>
      </c>
      <c r="P29" s="30"/>
      <c r="Q29" s="30"/>
      <c r="R29" s="30"/>
      <c r="S29" s="30"/>
      <c r="T29" s="30"/>
      <c r="U29" s="30"/>
      <c r="V29" s="30"/>
      <c r="W29" s="30"/>
      <c r="X29" s="30"/>
    </row>
    <row r="30" spans="1:24" s="26" customFormat="1" ht="14.25" customHeight="1">
      <c r="A30" s="26" t="s">
        <v>78</v>
      </c>
      <c r="B30" s="26" t="s">
        <v>161</v>
      </c>
      <c r="C30" s="40" t="s">
        <v>448</v>
      </c>
      <c r="D30" s="26" t="s">
        <v>449</v>
      </c>
      <c r="E30" s="26" t="s">
        <v>163</v>
      </c>
      <c r="F30" s="26" t="s">
        <v>352</v>
      </c>
      <c r="G30" s="26" t="s">
        <v>343</v>
      </c>
      <c r="H30" s="31">
        <v>20</v>
      </c>
      <c r="I30" s="31" t="s">
        <v>436</v>
      </c>
      <c r="J30" s="32" t="s">
        <v>437</v>
      </c>
      <c r="K30" s="31"/>
      <c r="L30" s="31"/>
      <c r="M30" s="31" t="s">
        <v>355</v>
      </c>
      <c r="N30" s="31"/>
      <c r="O30" s="31">
        <v>20</v>
      </c>
      <c r="P30" s="31"/>
      <c r="Q30" s="31"/>
      <c r="R30" s="31"/>
      <c r="S30" s="31"/>
      <c r="T30" s="31"/>
      <c r="U30" s="31"/>
      <c r="V30" s="31"/>
      <c r="W30" s="31"/>
      <c r="X30" s="31"/>
    </row>
    <row r="31" spans="1:19" ht="15.75">
      <c r="A31" s="26" t="s">
        <v>78</v>
      </c>
      <c r="B31" s="25" t="s">
        <v>183</v>
      </c>
      <c r="C31" s="25" t="s">
        <v>450</v>
      </c>
      <c r="D31" s="25" t="s">
        <v>451</v>
      </c>
      <c r="E31" s="25" t="s">
        <v>163</v>
      </c>
      <c r="F31" s="25" t="s">
        <v>352</v>
      </c>
      <c r="G31" s="25" t="s">
        <v>343</v>
      </c>
      <c r="H31" s="30">
        <v>325</v>
      </c>
      <c r="I31" s="30" t="s">
        <v>452</v>
      </c>
      <c r="J31" s="30" t="s">
        <v>453</v>
      </c>
      <c r="K31" s="30" t="s">
        <v>355</v>
      </c>
      <c r="L31" s="30" t="s">
        <v>349</v>
      </c>
      <c r="M31" s="30" t="s">
        <v>349</v>
      </c>
      <c r="N31" s="30" t="s">
        <v>349</v>
      </c>
      <c r="R31" s="30" t="s">
        <v>349</v>
      </c>
      <c r="S31" s="30" t="s">
        <v>349</v>
      </c>
    </row>
    <row r="32" spans="1:13" ht="31.5">
      <c r="A32" s="26" t="s">
        <v>78</v>
      </c>
      <c r="B32" s="25" t="s">
        <v>193</v>
      </c>
      <c r="C32" s="25" t="s">
        <v>454</v>
      </c>
      <c r="D32" s="25" t="s">
        <v>223</v>
      </c>
      <c r="E32" s="25" t="s">
        <v>163</v>
      </c>
      <c r="F32" s="25" t="s">
        <v>352</v>
      </c>
      <c r="G32" s="25" t="s">
        <v>343</v>
      </c>
      <c r="H32" s="30">
        <v>5</v>
      </c>
      <c r="I32" s="33" t="s">
        <v>455</v>
      </c>
      <c r="J32" s="33" t="s">
        <v>456</v>
      </c>
      <c r="L32" s="30" t="s">
        <v>355</v>
      </c>
      <c r="M32" s="30">
        <v>5</v>
      </c>
    </row>
    <row r="33" spans="1:23" ht="15.75">
      <c r="A33" s="26" t="s">
        <v>78</v>
      </c>
      <c r="B33" s="25" t="s">
        <v>178</v>
      </c>
      <c r="C33" s="25" t="s">
        <v>329</v>
      </c>
      <c r="D33" s="25" t="s">
        <v>457</v>
      </c>
      <c r="E33" s="25" t="s">
        <v>163</v>
      </c>
      <c r="F33" s="25" t="s">
        <v>352</v>
      </c>
      <c r="G33" s="25" t="s">
        <v>343</v>
      </c>
      <c r="H33" s="30">
        <f>763+L33+R33</f>
        <v>783</v>
      </c>
      <c r="I33" s="30" t="s">
        <v>458</v>
      </c>
      <c r="J33" s="30" t="s">
        <v>459</v>
      </c>
      <c r="K33" s="30">
        <v>763</v>
      </c>
      <c r="L33" s="30">
        <v>2</v>
      </c>
      <c r="R33" s="30">
        <v>18</v>
      </c>
      <c r="T33" s="30" t="s">
        <v>349</v>
      </c>
      <c r="U33" s="30" t="s">
        <v>349</v>
      </c>
      <c r="V33" s="30" t="s">
        <v>349</v>
      </c>
      <c r="W33" s="30" t="s">
        <v>349</v>
      </c>
    </row>
    <row r="34" spans="1:15" ht="18" customHeight="1">
      <c r="A34" s="26" t="s">
        <v>78</v>
      </c>
      <c r="B34" s="25" t="s">
        <v>179</v>
      </c>
      <c r="C34" s="25" t="s">
        <v>460</v>
      </c>
      <c r="D34" s="25" t="s">
        <v>461</v>
      </c>
      <c r="E34" s="25" t="s">
        <v>163</v>
      </c>
      <c r="F34" s="25" t="s">
        <v>342</v>
      </c>
      <c r="G34" s="25" t="s">
        <v>343</v>
      </c>
      <c r="H34" s="30">
        <v>8</v>
      </c>
      <c r="I34" s="33" t="s">
        <v>462</v>
      </c>
      <c r="J34" s="33" t="s">
        <v>463</v>
      </c>
      <c r="O34" s="30">
        <v>8</v>
      </c>
    </row>
    <row r="35" spans="1:16" ht="18" customHeight="1">
      <c r="A35" s="26" t="s">
        <v>78</v>
      </c>
      <c r="C35" s="25" t="s">
        <v>464</v>
      </c>
      <c r="D35" s="25" t="s">
        <v>465</v>
      </c>
      <c r="E35" s="25" t="s">
        <v>163</v>
      </c>
      <c r="F35" s="25" t="s">
        <v>352</v>
      </c>
      <c r="G35" s="25" t="s">
        <v>343</v>
      </c>
      <c r="H35" s="30">
        <f>32+22</f>
        <v>54</v>
      </c>
      <c r="I35" s="33" t="s">
        <v>466</v>
      </c>
      <c r="J35" s="33" t="s">
        <v>467</v>
      </c>
      <c r="L35" s="30">
        <v>32</v>
      </c>
      <c r="O35" s="30" t="s">
        <v>355</v>
      </c>
      <c r="P35" s="30">
        <v>22</v>
      </c>
    </row>
    <row r="36" spans="1:18" ht="15.75">
      <c r="A36" s="26" t="s">
        <v>78</v>
      </c>
      <c r="C36" s="25" t="s">
        <v>468</v>
      </c>
      <c r="D36" s="25" t="s">
        <v>469</v>
      </c>
      <c r="E36" s="25" t="s">
        <v>470</v>
      </c>
      <c r="F36" s="25" t="s">
        <v>342</v>
      </c>
      <c r="G36" s="25" t="s">
        <v>343</v>
      </c>
      <c r="H36" s="30">
        <v>11</v>
      </c>
      <c r="I36" s="30" t="s">
        <v>471</v>
      </c>
      <c r="J36" s="30" t="s">
        <v>472</v>
      </c>
      <c r="R36" s="30">
        <v>11</v>
      </c>
    </row>
    <row r="37" spans="1:20" ht="15.75">
      <c r="A37" s="26" t="s">
        <v>78</v>
      </c>
      <c r="B37" s="25" t="s">
        <v>231</v>
      </c>
      <c r="C37" s="25" t="s">
        <v>473</v>
      </c>
      <c r="D37" s="25" t="s">
        <v>474</v>
      </c>
      <c r="E37" s="25" t="s">
        <v>470</v>
      </c>
      <c r="F37" s="25" t="s">
        <v>342</v>
      </c>
      <c r="G37" s="25" t="s">
        <v>343</v>
      </c>
      <c r="H37" s="30">
        <v>16</v>
      </c>
      <c r="I37" s="30" t="s">
        <v>353</v>
      </c>
      <c r="J37" s="30" t="s">
        <v>354</v>
      </c>
      <c r="K37" s="30">
        <v>16</v>
      </c>
      <c r="M37" s="30" t="s">
        <v>349</v>
      </c>
      <c r="T37" s="30" t="s">
        <v>349</v>
      </c>
    </row>
    <row r="38" spans="1:15" ht="15.75">
      <c r="A38" s="26" t="s">
        <v>78</v>
      </c>
      <c r="C38" s="25" t="s">
        <v>475</v>
      </c>
      <c r="D38" s="25" t="s">
        <v>474</v>
      </c>
      <c r="E38" s="25" t="s">
        <v>470</v>
      </c>
      <c r="F38" s="25" t="s">
        <v>342</v>
      </c>
      <c r="G38" s="25" t="s">
        <v>343</v>
      </c>
      <c r="H38" s="30">
        <v>3</v>
      </c>
      <c r="K38" s="30" t="s">
        <v>349</v>
      </c>
      <c r="O38" s="30">
        <v>3</v>
      </c>
    </row>
    <row r="39" spans="1:11" ht="15.75">
      <c r="A39" s="26" t="s">
        <v>78</v>
      </c>
      <c r="B39" s="25" t="s">
        <v>9</v>
      </c>
      <c r="C39" s="25" t="s">
        <v>476</v>
      </c>
      <c r="D39" s="25" t="s">
        <v>477</v>
      </c>
      <c r="E39" s="25" t="s">
        <v>6</v>
      </c>
      <c r="F39" s="25" t="s">
        <v>352</v>
      </c>
      <c r="G39" s="25" t="s">
        <v>343</v>
      </c>
      <c r="H39" s="30">
        <v>213</v>
      </c>
      <c r="K39" s="30">
        <v>213</v>
      </c>
    </row>
    <row r="40" spans="8:11" ht="15.75">
      <c r="H40" s="30">
        <f>SUM(H2:H39)</f>
        <v>2242</v>
      </c>
      <c r="K40" s="30">
        <f>SUM(K2:K39)</f>
        <v>1162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 Mateo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VSherman</cp:lastModifiedBy>
  <cp:lastPrinted>2010-05-21T15:39:15Z</cp:lastPrinted>
  <dcterms:created xsi:type="dcterms:W3CDTF">2009-11-20T23:53:19Z</dcterms:created>
  <dcterms:modified xsi:type="dcterms:W3CDTF">2010-07-12T19:48:24Z</dcterms:modified>
  <cp:category/>
  <cp:version/>
  <cp:contentType/>
  <cp:contentStatus/>
</cp:coreProperties>
</file>